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BF2ABCAF-BBA6-4A49-9FD9-2F66E4803BCB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Useage" sheetId="4" r:id="rId1"/>
    <sheet name="PV Production" sheetId="2" r:id="rId2"/>
    <sheet name="EV Charging" sheetId="3" r:id="rId3"/>
    <sheet name="Energy Plans Analysis 2023" sheetId="1" r:id="rId4"/>
    <sheet name="Analysis with 2 EV cars" sheetId="5" r:id="rId5"/>
    <sheet name="Summar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5" l="1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" i="5"/>
  <c r="O5" i="5"/>
  <c r="O6" i="5"/>
  <c r="O7" i="5"/>
  <c r="O8" i="5"/>
  <c r="O3" i="5"/>
  <c r="B8" i="3" l="1"/>
  <c r="C9449" i="4"/>
  <c r="D9431" i="4"/>
  <c r="E9427" i="4"/>
  <c r="F9419" i="4"/>
  <c r="C9401" i="4"/>
  <c r="D9383" i="4"/>
  <c r="E9379" i="4"/>
  <c r="F9371" i="4"/>
  <c r="C9353" i="4"/>
  <c r="D9335" i="4"/>
  <c r="E9331" i="4"/>
  <c r="F9323" i="4"/>
  <c r="C9305" i="4"/>
  <c r="D9287" i="4"/>
  <c r="E9283" i="4"/>
  <c r="F9275" i="4"/>
  <c r="C9257" i="4"/>
  <c r="D9239" i="4"/>
  <c r="E9235" i="4"/>
  <c r="F9227" i="4"/>
  <c r="C9209" i="4"/>
  <c r="D9191" i="4"/>
  <c r="E9187" i="4"/>
  <c r="F9179" i="4"/>
  <c r="C9161" i="4"/>
  <c r="D9143" i="4"/>
  <c r="E9139" i="4"/>
  <c r="F9131" i="4"/>
  <c r="C9113" i="4"/>
  <c r="D9095" i="4"/>
  <c r="E9091" i="4"/>
  <c r="F9083" i="4"/>
  <c r="C9065" i="4"/>
  <c r="D9047" i="4"/>
  <c r="E9043" i="4"/>
  <c r="F9035" i="4"/>
  <c r="C9017" i="4"/>
  <c r="D8999" i="4"/>
  <c r="E8995" i="4"/>
  <c r="F8987" i="4"/>
  <c r="C8969" i="4"/>
  <c r="D8951" i="4"/>
  <c r="E8947" i="4"/>
  <c r="F8939" i="4"/>
  <c r="C8921" i="4"/>
  <c r="D8903" i="4"/>
  <c r="E8899" i="4"/>
  <c r="F8891" i="4"/>
  <c r="C8873" i="4"/>
  <c r="D8855" i="4"/>
  <c r="E8851" i="4"/>
  <c r="F8843" i="4"/>
  <c r="C8825" i="4"/>
  <c r="D8807" i="4"/>
  <c r="E8803" i="4"/>
  <c r="F8795" i="4"/>
  <c r="C8777" i="4"/>
  <c r="D8759" i="4"/>
  <c r="E8755" i="4"/>
  <c r="F8747" i="4"/>
  <c r="C8729" i="4"/>
  <c r="D8711" i="4"/>
  <c r="E8707" i="4"/>
  <c r="F8699" i="4"/>
  <c r="C8681" i="4"/>
  <c r="D8663" i="4"/>
  <c r="E8659" i="4"/>
  <c r="F8651" i="4"/>
  <c r="C8633" i="4"/>
  <c r="D8615" i="4"/>
  <c r="E8611" i="4"/>
  <c r="F8603" i="4"/>
  <c r="C8585" i="4"/>
  <c r="D8567" i="4"/>
  <c r="E8563" i="4"/>
  <c r="F8555" i="4"/>
  <c r="C8537" i="4"/>
  <c r="D8519" i="4"/>
  <c r="E8515" i="4"/>
  <c r="F8507" i="4"/>
  <c r="C8489" i="4"/>
  <c r="D8471" i="4"/>
  <c r="E8467" i="4"/>
  <c r="F8459" i="4"/>
  <c r="C8441" i="4"/>
  <c r="D8423" i="4"/>
  <c r="E8419" i="4"/>
  <c r="F8411" i="4"/>
  <c r="C8393" i="4"/>
  <c r="D8375" i="4"/>
  <c r="E8371" i="4"/>
  <c r="F8363" i="4"/>
  <c r="C8345" i="4"/>
  <c r="D8327" i="4"/>
  <c r="E8323" i="4"/>
  <c r="F8315" i="4"/>
  <c r="C8297" i="4"/>
  <c r="D8279" i="4"/>
  <c r="E8275" i="4"/>
  <c r="F8267" i="4"/>
  <c r="C8249" i="4"/>
  <c r="D8231" i="4"/>
  <c r="E8227" i="4"/>
  <c r="F8219" i="4"/>
  <c r="C8201" i="4"/>
  <c r="D8183" i="4"/>
  <c r="E8179" i="4"/>
  <c r="F8171" i="4"/>
  <c r="C8153" i="4"/>
  <c r="D8135" i="4"/>
  <c r="E8131" i="4"/>
  <c r="F8123" i="4"/>
  <c r="C8105" i="4"/>
  <c r="D8087" i="4"/>
  <c r="E8083" i="4"/>
  <c r="F8075" i="4"/>
  <c r="C8057" i="4"/>
  <c r="D8039" i="4"/>
  <c r="E8035" i="4"/>
  <c r="F8027" i="4"/>
  <c r="C8009" i="4"/>
  <c r="D7991" i="4"/>
  <c r="E7987" i="4"/>
  <c r="F7979" i="4"/>
  <c r="C7961" i="4"/>
  <c r="D7943" i="4"/>
  <c r="E7939" i="4"/>
  <c r="F7931" i="4"/>
  <c r="C7913" i="4"/>
  <c r="D7895" i="4"/>
  <c r="E7891" i="4"/>
  <c r="F7883" i="4"/>
  <c r="C7865" i="4"/>
  <c r="D7847" i="4"/>
  <c r="E7843" i="4"/>
  <c r="F7835" i="4"/>
  <c r="C7817" i="4"/>
  <c r="D7799" i="4"/>
  <c r="E7795" i="4"/>
  <c r="F7787" i="4"/>
  <c r="C7769" i="4"/>
  <c r="D7751" i="4"/>
  <c r="E7747" i="4"/>
  <c r="F7739" i="4"/>
  <c r="C7721" i="4"/>
  <c r="D7703" i="4"/>
  <c r="E7699" i="4"/>
  <c r="F7691" i="4"/>
  <c r="C7673" i="4"/>
  <c r="D7655" i="4"/>
  <c r="E7651" i="4"/>
  <c r="F7643" i="4"/>
  <c r="C7625" i="4"/>
  <c r="D7607" i="4"/>
  <c r="E7603" i="4"/>
  <c r="F7595" i="4"/>
  <c r="C7577" i="4"/>
  <c r="D7559" i="4"/>
  <c r="E7555" i="4"/>
  <c r="F7547" i="4"/>
  <c r="C7529" i="4"/>
  <c r="D7511" i="4"/>
  <c r="E7507" i="4"/>
  <c r="F7499" i="4"/>
  <c r="C7481" i="4"/>
  <c r="D7463" i="4"/>
  <c r="E7459" i="4"/>
  <c r="F7451" i="4"/>
  <c r="C7433" i="4"/>
  <c r="D7415" i="4"/>
  <c r="E7411" i="4"/>
  <c r="F7403" i="4"/>
  <c r="C7385" i="4"/>
  <c r="D7367" i="4"/>
  <c r="E7363" i="4"/>
  <c r="F7355" i="4"/>
  <c r="C7337" i="4"/>
  <c r="D7319" i="4"/>
  <c r="E7315" i="4"/>
  <c r="F7307" i="4"/>
  <c r="C7289" i="4"/>
  <c r="D7271" i="4"/>
  <c r="E7267" i="4"/>
  <c r="F7259" i="4"/>
  <c r="C7241" i="4"/>
  <c r="D7223" i="4"/>
  <c r="E7219" i="4"/>
  <c r="F7211" i="4"/>
  <c r="C7193" i="4"/>
  <c r="D7175" i="4"/>
  <c r="E7171" i="4"/>
  <c r="F7163" i="4"/>
  <c r="C7145" i="4"/>
  <c r="D7127" i="4"/>
  <c r="E7123" i="4"/>
  <c r="F7115" i="4"/>
  <c r="C7097" i="4"/>
  <c r="D7079" i="4"/>
  <c r="E7075" i="4"/>
  <c r="F7067" i="4"/>
  <c r="C7049" i="4"/>
  <c r="D7031" i="4"/>
  <c r="E7027" i="4"/>
  <c r="F7019" i="4"/>
  <c r="C7001" i="4"/>
  <c r="D6983" i="4"/>
  <c r="E6979" i="4"/>
  <c r="F6971" i="4"/>
  <c r="C6953" i="4"/>
  <c r="D6935" i="4"/>
  <c r="E6931" i="4"/>
  <c r="F6923" i="4"/>
  <c r="C6905" i="4"/>
  <c r="D6887" i="4"/>
  <c r="E6883" i="4"/>
  <c r="F6875" i="4"/>
  <c r="C6857" i="4"/>
  <c r="D6839" i="4"/>
  <c r="E6835" i="4"/>
  <c r="F6827" i="4"/>
  <c r="C6809" i="4"/>
  <c r="D6791" i="4"/>
  <c r="E6787" i="4"/>
  <c r="F6779" i="4"/>
  <c r="C6761" i="4"/>
  <c r="D6743" i="4"/>
  <c r="E6739" i="4"/>
  <c r="F6731" i="4"/>
  <c r="C6713" i="4"/>
  <c r="D6695" i="4"/>
  <c r="E6691" i="4"/>
  <c r="F6683" i="4"/>
  <c r="C6665" i="4"/>
  <c r="D6647" i="4"/>
  <c r="E6643" i="4"/>
  <c r="F6635" i="4"/>
  <c r="C6617" i="4"/>
  <c r="D6599" i="4"/>
  <c r="E6595" i="4"/>
  <c r="F6587" i="4"/>
  <c r="C6569" i="4"/>
  <c r="D6551" i="4"/>
  <c r="E6547" i="4"/>
  <c r="F6539" i="4"/>
  <c r="C6521" i="4"/>
  <c r="D6503" i="4"/>
  <c r="E6499" i="4"/>
  <c r="F6491" i="4"/>
  <c r="C6473" i="4"/>
  <c r="D6455" i="4"/>
  <c r="E6451" i="4"/>
  <c r="F6443" i="4"/>
  <c r="C6425" i="4"/>
  <c r="D6407" i="4"/>
  <c r="E6403" i="4"/>
  <c r="F6395" i="4"/>
  <c r="C6377" i="4"/>
  <c r="D6359" i="4"/>
  <c r="E6355" i="4"/>
  <c r="F6347" i="4"/>
  <c r="C6329" i="4"/>
  <c r="D6311" i="4"/>
  <c r="E6307" i="4"/>
  <c r="F6299" i="4"/>
  <c r="C6281" i="4"/>
  <c r="D6263" i="4"/>
  <c r="E6259" i="4"/>
  <c r="F6251" i="4"/>
  <c r="C6233" i="4"/>
  <c r="D6215" i="4"/>
  <c r="E6211" i="4"/>
  <c r="F6203" i="4"/>
  <c r="C6185" i="4"/>
  <c r="D6167" i="4"/>
  <c r="E6163" i="4"/>
  <c r="F6155" i="4"/>
  <c r="C6137" i="4"/>
  <c r="D6119" i="4"/>
  <c r="E6115" i="4"/>
  <c r="F6107" i="4"/>
  <c r="C6089" i="4"/>
  <c r="D6071" i="4"/>
  <c r="E6067" i="4"/>
  <c r="F6059" i="4"/>
  <c r="C6041" i="4"/>
  <c r="D6023" i="4"/>
  <c r="E6019" i="4"/>
  <c r="F6011" i="4"/>
  <c r="C5993" i="4"/>
  <c r="D5975" i="4"/>
  <c r="E5971" i="4"/>
  <c r="F5963" i="4"/>
  <c r="C5945" i="4"/>
  <c r="D5927" i="4"/>
  <c r="E5923" i="4"/>
  <c r="F5915" i="4"/>
  <c r="C5897" i="4"/>
  <c r="D5879" i="4"/>
  <c r="E5875" i="4"/>
  <c r="F5867" i="4"/>
  <c r="C5849" i="4"/>
  <c r="D5831" i="4"/>
  <c r="E5827" i="4"/>
  <c r="F5819" i="4"/>
  <c r="C5801" i="4"/>
  <c r="D5783" i="4"/>
  <c r="E5779" i="4"/>
  <c r="F5771" i="4"/>
  <c r="C5753" i="4"/>
  <c r="D5735" i="4"/>
  <c r="E5731" i="4"/>
  <c r="F5723" i="4"/>
  <c r="C5705" i="4"/>
  <c r="D5687" i="4"/>
  <c r="E5683" i="4"/>
  <c r="F5675" i="4"/>
  <c r="C5657" i="4"/>
  <c r="D5639" i="4"/>
  <c r="E5635" i="4"/>
  <c r="F5627" i="4"/>
  <c r="C5609" i="4"/>
  <c r="D5591" i="4"/>
  <c r="E5587" i="4"/>
  <c r="F5579" i="4"/>
  <c r="C5561" i="4"/>
  <c r="D5543" i="4"/>
  <c r="E5539" i="4"/>
  <c r="F5531" i="4"/>
  <c r="C5513" i="4"/>
  <c r="D5495" i="4"/>
  <c r="E5491" i="4"/>
  <c r="F5483" i="4"/>
  <c r="C5465" i="4"/>
  <c r="D5447" i="4"/>
  <c r="E5443" i="4"/>
  <c r="F5435" i="4"/>
  <c r="C5417" i="4"/>
  <c r="D5399" i="4"/>
  <c r="E5395" i="4"/>
  <c r="F5387" i="4"/>
  <c r="C5369" i="4"/>
  <c r="D5351" i="4"/>
  <c r="E5347" i="4"/>
  <c r="F5339" i="4"/>
  <c r="C5321" i="4"/>
  <c r="D5303" i="4"/>
  <c r="E5299" i="4"/>
  <c r="F5291" i="4"/>
  <c r="C5273" i="4"/>
  <c r="D5255" i="4"/>
  <c r="E5251" i="4"/>
  <c r="F5243" i="4"/>
  <c r="C5225" i="4"/>
  <c r="D5207" i="4"/>
  <c r="E5203" i="4"/>
  <c r="F5195" i="4"/>
  <c r="C5177" i="4"/>
  <c r="D5159" i="4"/>
  <c r="E5155" i="4"/>
  <c r="F5147" i="4"/>
  <c r="C5129" i="4"/>
  <c r="D5111" i="4"/>
  <c r="E5107" i="4"/>
  <c r="F5099" i="4"/>
  <c r="C5081" i="4"/>
  <c r="D5063" i="4"/>
  <c r="E5059" i="4"/>
  <c r="F5051" i="4"/>
  <c r="C5033" i="4"/>
  <c r="D5015" i="4"/>
  <c r="E5011" i="4"/>
  <c r="F5003" i="4"/>
  <c r="C4985" i="4"/>
  <c r="D4967" i="4"/>
  <c r="E4963" i="4"/>
  <c r="F4955" i="4"/>
  <c r="C4937" i="4"/>
  <c r="D4919" i="4"/>
  <c r="E4915" i="4"/>
  <c r="F4907" i="4"/>
  <c r="C4889" i="4"/>
  <c r="D4871" i="4"/>
  <c r="E4867" i="4"/>
  <c r="F4859" i="4"/>
  <c r="C4841" i="4"/>
  <c r="D4823" i="4"/>
  <c r="E4819" i="4"/>
  <c r="F4811" i="4"/>
  <c r="C4793" i="4"/>
  <c r="D4775" i="4"/>
  <c r="E4771" i="4"/>
  <c r="F4763" i="4"/>
  <c r="C4745" i="4"/>
  <c r="D4727" i="4"/>
  <c r="E4723" i="4"/>
  <c r="F4715" i="4"/>
  <c r="C4697" i="4"/>
  <c r="D4679" i="4"/>
  <c r="E4675" i="4"/>
  <c r="F4667" i="4"/>
  <c r="C4649" i="4"/>
  <c r="D4631" i="4"/>
  <c r="E4627" i="4"/>
  <c r="F4619" i="4"/>
  <c r="C4601" i="4"/>
  <c r="D4583" i="4"/>
  <c r="E4579" i="4"/>
  <c r="F4571" i="4"/>
  <c r="C4553" i="4"/>
  <c r="D4535" i="4"/>
  <c r="E4531" i="4"/>
  <c r="F4523" i="4"/>
  <c r="C4505" i="4"/>
  <c r="D4487" i="4"/>
  <c r="E4483" i="4"/>
  <c r="F4475" i="4"/>
  <c r="C4457" i="4"/>
  <c r="D4439" i="4"/>
  <c r="E4435" i="4"/>
  <c r="F4427" i="4"/>
  <c r="C4409" i="4"/>
  <c r="D4391" i="4"/>
  <c r="E4387" i="4"/>
  <c r="F4379" i="4"/>
  <c r="C4361" i="4"/>
  <c r="D4343" i="4"/>
  <c r="E4339" i="4"/>
  <c r="F4331" i="4"/>
  <c r="C4313" i="4"/>
  <c r="D4295" i="4"/>
  <c r="E4291" i="4"/>
  <c r="F4283" i="4"/>
  <c r="C4265" i="4"/>
  <c r="D4247" i="4"/>
  <c r="E4243" i="4"/>
  <c r="F4235" i="4"/>
  <c r="C4217" i="4"/>
  <c r="D4199" i="4"/>
  <c r="E4195" i="4"/>
  <c r="F4187" i="4"/>
  <c r="C4169" i="4"/>
  <c r="D4151" i="4"/>
  <c r="E4147" i="4"/>
  <c r="F4139" i="4"/>
  <c r="C4121" i="4"/>
  <c r="D4103" i="4"/>
  <c r="E4099" i="4"/>
  <c r="F4091" i="4"/>
  <c r="C4073" i="4"/>
  <c r="D4055" i="4"/>
  <c r="E4051" i="4"/>
  <c r="F4043" i="4"/>
  <c r="C4025" i="4"/>
  <c r="D4007" i="4"/>
  <c r="E4003" i="4"/>
  <c r="F3995" i="4"/>
  <c r="C3977" i="4"/>
  <c r="D3959" i="4"/>
  <c r="E3955" i="4"/>
  <c r="F3947" i="4"/>
  <c r="C3929" i="4"/>
  <c r="D3911" i="4"/>
  <c r="E3907" i="4"/>
  <c r="F3899" i="4"/>
  <c r="C3881" i="4"/>
  <c r="D3863" i="4"/>
  <c r="E3859" i="4"/>
  <c r="F3851" i="4"/>
  <c r="C3833" i="4"/>
  <c r="D3815" i="4"/>
  <c r="E3811" i="4"/>
  <c r="F3803" i="4"/>
  <c r="C3785" i="4"/>
  <c r="D3767" i="4"/>
  <c r="E3763" i="4"/>
  <c r="F3755" i="4"/>
  <c r="C3737" i="4"/>
  <c r="D3719" i="4"/>
  <c r="E3715" i="4"/>
  <c r="F3707" i="4"/>
  <c r="C3689" i="4"/>
  <c r="D3671" i="4"/>
  <c r="E3667" i="4"/>
  <c r="F3659" i="4"/>
  <c r="C3641" i="4"/>
  <c r="D3623" i="4"/>
  <c r="E3619" i="4"/>
  <c r="F3611" i="4"/>
  <c r="C3593" i="4"/>
  <c r="D3575" i="4"/>
  <c r="E3571" i="4"/>
  <c r="F3563" i="4"/>
  <c r="C3545" i="4"/>
  <c r="D3527" i="4"/>
  <c r="E3523" i="4"/>
  <c r="F3515" i="4"/>
  <c r="C3497" i="4"/>
  <c r="D3479" i="4"/>
  <c r="E3475" i="4"/>
  <c r="F3467" i="4"/>
  <c r="C3449" i="4"/>
  <c r="D3431" i="4"/>
  <c r="E3427" i="4"/>
  <c r="F3419" i="4"/>
  <c r="C3401" i="4"/>
  <c r="D3383" i="4"/>
  <c r="E3379" i="4"/>
  <c r="F3371" i="4"/>
  <c r="C3353" i="4"/>
  <c r="D3335" i="4"/>
  <c r="E3331" i="4"/>
  <c r="F3323" i="4"/>
  <c r="C3305" i="4"/>
  <c r="D3287" i="4"/>
  <c r="E3283" i="4"/>
  <c r="F3275" i="4"/>
  <c r="C3257" i="4"/>
  <c r="D3239" i="4"/>
  <c r="E3235" i="4"/>
  <c r="F3227" i="4"/>
  <c r="C3209" i="4"/>
  <c r="D3191" i="4"/>
  <c r="E3187" i="4"/>
  <c r="F3179" i="4"/>
  <c r="C3161" i="4"/>
  <c r="D3143" i="4"/>
  <c r="E3139" i="4"/>
  <c r="F3131" i="4"/>
  <c r="C3113" i="4"/>
  <c r="D3095" i="4"/>
  <c r="E3091" i="4"/>
  <c r="F3083" i="4"/>
  <c r="C3065" i="4"/>
  <c r="D3047" i="4"/>
  <c r="E3043" i="4"/>
  <c r="F3035" i="4"/>
  <c r="C3017" i="4"/>
  <c r="D2999" i="4"/>
  <c r="E2995" i="4"/>
  <c r="F2987" i="4"/>
  <c r="C2969" i="4"/>
  <c r="D2951" i="4"/>
  <c r="E2947" i="4"/>
  <c r="F2939" i="4"/>
  <c r="C2921" i="4"/>
  <c r="D2903" i="4"/>
  <c r="E2899" i="4"/>
  <c r="F2891" i="4"/>
  <c r="C2873" i="4"/>
  <c r="D2855" i="4"/>
  <c r="E2851" i="4"/>
  <c r="F2843" i="4"/>
  <c r="C2825" i="4"/>
  <c r="D2807" i="4"/>
  <c r="E2803" i="4"/>
  <c r="F2795" i="4"/>
  <c r="C2777" i="4"/>
  <c r="D2759" i="4"/>
  <c r="E2755" i="4"/>
  <c r="F2747" i="4"/>
  <c r="C2729" i="4"/>
  <c r="D2711" i="4"/>
  <c r="E2707" i="4"/>
  <c r="F2699" i="4"/>
  <c r="C2681" i="4"/>
  <c r="D2663" i="4"/>
  <c r="E2659" i="4"/>
  <c r="F2651" i="4"/>
  <c r="C2633" i="4"/>
  <c r="D2615" i="4"/>
  <c r="E2611" i="4"/>
  <c r="F2603" i="4"/>
  <c r="C2585" i="4"/>
  <c r="D2567" i="4"/>
  <c r="E2563" i="4"/>
  <c r="F2555" i="4"/>
  <c r="C2537" i="4"/>
  <c r="D2519" i="4"/>
  <c r="E2515" i="4"/>
  <c r="F2507" i="4"/>
  <c r="C2489" i="4"/>
  <c r="D2471" i="4"/>
  <c r="E2467" i="4"/>
  <c r="F2459" i="4"/>
  <c r="C2441" i="4"/>
  <c r="D2423" i="4"/>
  <c r="E2419" i="4"/>
  <c r="F2411" i="4"/>
  <c r="C2393" i="4"/>
  <c r="D2375" i="4"/>
  <c r="E2371" i="4"/>
  <c r="F2363" i="4"/>
  <c r="C2345" i="4"/>
  <c r="D2327" i="4"/>
  <c r="E2323" i="4"/>
  <c r="F2315" i="4"/>
  <c r="C2297" i="4"/>
  <c r="D2279" i="4"/>
  <c r="E2275" i="4"/>
  <c r="F2267" i="4"/>
  <c r="C2249" i="4"/>
  <c r="D2231" i="4"/>
  <c r="E2227" i="4"/>
  <c r="F2219" i="4"/>
  <c r="C2201" i="4"/>
  <c r="D2183" i="4"/>
  <c r="E2179" i="4"/>
  <c r="F2171" i="4"/>
  <c r="C2153" i="4"/>
  <c r="D2135" i="4"/>
  <c r="E2131" i="4"/>
  <c r="F2123" i="4"/>
  <c r="C2105" i="4"/>
  <c r="D2087" i="4"/>
  <c r="E2083" i="4"/>
  <c r="F2075" i="4"/>
  <c r="C2057" i="4"/>
  <c r="D2039" i="4"/>
  <c r="E2035" i="4"/>
  <c r="F2027" i="4"/>
  <c r="C2009" i="4"/>
  <c r="D1991" i="4"/>
  <c r="E1987" i="4"/>
  <c r="F1979" i="4"/>
  <c r="C1961" i="4"/>
  <c r="D1943" i="4"/>
  <c r="E1939" i="4"/>
  <c r="F1931" i="4"/>
  <c r="C1913" i="4"/>
  <c r="D1895" i="4"/>
  <c r="E1891" i="4"/>
  <c r="F1883" i="4"/>
  <c r="C1865" i="4"/>
  <c r="D1847" i="4"/>
  <c r="E1843" i="4"/>
  <c r="F1835" i="4"/>
  <c r="C1817" i="4"/>
  <c r="D1799" i="4"/>
  <c r="E1795" i="4"/>
  <c r="F1787" i="4"/>
  <c r="C1769" i="4"/>
  <c r="D1751" i="4"/>
  <c r="E1747" i="4"/>
  <c r="F1739" i="4"/>
  <c r="C1721" i="4"/>
  <c r="D1703" i="4"/>
  <c r="E1699" i="4"/>
  <c r="F1691" i="4"/>
  <c r="C1673" i="4"/>
  <c r="D1655" i="4"/>
  <c r="E1651" i="4"/>
  <c r="F1643" i="4"/>
  <c r="C1625" i="4"/>
  <c r="D1607" i="4"/>
  <c r="E1603" i="4"/>
  <c r="F1595" i="4"/>
  <c r="C1577" i="4"/>
  <c r="D1559" i="4"/>
  <c r="E1555" i="4"/>
  <c r="F1547" i="4"/>
  <c r="C1529" i="4"/>
  <c r="D1511" i="4"/>
  <c r="E1507" i="4"/>
  <c r="F1499" i="4"/>
  <c r="C1481" i="4"/>
  <c r="D1463" i="4"/>
  <c r="E1459" i="4"/>
  <c r="F1451" i="4"/>
  <c r="C1433" i="4"/>
  <c r="D1415" i="4"/>
  <c r="E1411" i="4"/>
  <c r="F1403" i="4"/>
  <c r="C1385" i="4"/>
  <c r="D1367" i="4"/>
  <c r="E1363" i="4"/>
  <c r="F1355" i="4"/>
  <c r="C1337" i="4"/>
  <c r="D1319" i="4"/>
  <c r="E1315" i="4"/>
  <c r="F1307" i="4"/>
  <c r="C1289" i="4"/>
  <c r="D1271" i="4"/>
  <c r="E1267" i="4"/>
  <c r="F1259" i="4"/>
  <c r="C1241" i="4"/>
  <c r="D1223" i="4"/>
  <c r="E1219" i="4"/>
  <c r="F1211" i="4"/>
  <c r="C1193" i="4"/>
  <c r="D1175" i="4"/>
  <c r="E1171" i="4"/>
  <c r="F1163" i="4"/>
  <c r="C1145" i="4"/>
  <c r="D1127" i="4"/>
  <c r="E1123" i="4"/>
  <c r="F1115" i="4"/>
  <c r="C1097" i="4"/>
  <c r="D1079" i="4"/>
  <c r="E1075" i="4"/>
  <c r="F1067" i="4"/>
  <c r="C1049" i="4"/>
  <c r="D1031" i="4"/>
  <c r="E1027" i="4"/>
  <c r="F1019" i="4"/>
  <c r="C1001" i="4"/>
  <c r="D983" i="4"/>
  <c r="E979" i="4"/>
  <c r="F971" i="4"/>
  <c r="C953" i="4"/>
  <c r="D935" i="4"/>
  <c r="E931" i="4"/>
  <c r="F923" i="4"/>
  <c r="C905" i="4"/>
  <c r="D887" i="4"/>
  <c r="E883" i="4"/>
  <c r="F875" i="4"/>
  <c r="C857" i="4"/>
  <c r="D839" i="4"/>
  <c r="E835" i="4"/>
  <c r="F827" i="4"/>
  <c r="C809" i="4"/>
  <c r="D791" i="4"/>
  <c r="E787" i="4"/>
  <c r="F779" i="4"/>
  <c r="C761" i="4"/>
  <c r="D743" i="4"/>
  <c r="E739" i="4"/>
  <c r="F731" i="4"/>
  <c r="C713" i="4"/>
  <c r="D695" i="4"/>
  <c r="E691" i="4"/>
  <c r="F683" i="4"/>
  <c r="C665" i="4"/>
  <c r="D647" i="4"/>
  <c r="E643" i="4"/>
  <c r="F635" i="4"/>
  <c r="C617" i="4"/>
  <c r="D599" i="4"/>
  <c r="E595" i="4"/>
  <c r="F587" i="4"/>
  <c r="C569" i="4"/>
  <c r="D551" i="4"/>
  <c r="E547" i="4"/>
  <c r="F539" i="4"/>
  <c r="C521" i="4"/>
  <c r="D503" i="4"/>
  <c r="E499" i="4"/>
  <c r="F491" i="4"/>
  <c r="C473" i="4"/>
  <c r="D455" i="4"/>
  <c r="E451" i="4"/>
  <c r="F443" i="4"/>
  <c r="C425" i="4"/>
  <c r="D407" i="4"/>
  <c r="E403" i="4"/>
  <c r="F395" i="4"/>
  <c r="C377" i="4"/>
  <c r="D359" i="4"/>
  <c r="E355" i="4"/>
  <c r="F347" i="4"/>
  <c r="C329" i="4"/>
  <c r="D311" i="4"/>
  <c r="E307" i="4"/>
  <c r="F299" i="4"/>
  <c r="C286" i="4"/>
  <c r="D268" i="4"/>
  <c r="E264" i="4"/>
  <c r="F256" i="4"/>
  <c r="C238" i="4"/>
  <c r="D220" i="4"/>
  <c r="E216" i="4"/>
  <c r="F208" i="4"/>
  <c r="C190" i="4"/>
  <c r="D172" i="4"/>
  <c r="E168" i="4"/>
  <c r="F160" i="4"/>
  <c r="C142" i="4"/>
  <c r="D124" i="4"/>
  <c r="E120" i="4"/>
  <c r="F112" i="4"/>
  <c r="C94" i="4"/>
  <c r="D76" i="4"/>
  <c r="E72" i="4"/>
  <c r="F64" i="4"/>
  <c r="F16" i="4"/>
  <c r="E24" i="4"/>
  <c r="D28" i="4"/>
  <c r="C46" i="4"/>
  <c r="C7" i="2"/>
  <c r="D7" i="2"/>
  <c r="E7" i="2"/>
  <c r="F7" i="2"/>
  <c r="B7" i="2"/>
  <c r="C8" i="2"/>
  <c r="D8" i="2"/>
  <c r="E8" i="2"/>
  <c r="F8" i="2"/>
  <c r="B8" i="2"/>
  <c r="B9" i="3"/>
  <c r="B11" i="3" s="1"/>
  <c r="B12" i="3" s="1"/>
  <c r="B14" i="3" s="1"/>
  <c r="C2" i="6" s="1"/>
  <c r="D2" i="6" s="1"/>
  <c r="B3" i="3"/>
  <c r="B4" i="3" s="1"/>
  <c r="B17" i="3" s="1"/>
  <c r="D3" i="6" l="1"/>
  <c r="B18" i="3"/>
  <c r="C18" i="3" s="1"/>
  <c r="C17" i="3"/>
  <c r="C6" i="4"/>
  <c r="D5" i="4"/>
  <c r="E5" i="4"/>
  <c r="F5" i="4"/>
  <c r="C2" i="4"/>
  <c r="F2" i="4"/>
  <c r="E2" i="4"/>
  <c r="D2" i="4"/>
  <c r="C3" i="4"/>
  <c r="C4" i="4" s="1"/>
  <c r="F3" i="4"/>
  <c r="F4" i="4" s="1"/>
  <c r="E3" i="4"/>
  <c r="E4" i="4" s="1"/>
  <c r="D3" i="4"/>
  <c r="D4" i="4" s="1"/>
  <c r="C5" i="4"/>
  <c r="F6" i="4"/>
  <c r="E6" i="4"/>
  <c r="D6" i="4"/>
  <c r="D5" i="6" l="1"/>
  <c r="G2" i="4"/>
  <c r="D9" i="4" s="1"/>
  <c r="D10" i="4" s="1"/>
  <c r="C9" i="4" l="1"/>
  <c r="C10" i="4" s="1"/>
  <c r="J24" i="5" s="1"/>
  <c r="J44" i="5"/>
  <c r="J23" i="5"/>
  <c r="J3" i="5"/>
  <c r="J36" i="5"/>
  <c r="J42" i="5"/>
  <c r="J15" i="5"/>
  <c r="J28" i="5"/>
  <c r="J40" i="5"/>
  <c r="J6" i="5"/>
  <c r="J39" i="5"/>
  <c r="F9" i="4"/>
  <c r="F10" i="4" s="1"/>
  <c r="I36" i="5" s="1"/>
  <c r="E9" i="4"/>
  <c r="E10" i="4" s="1"/>
  <c r="J9" i="1"/>
  <c r="J21" i="1"/>
  <c r="J3" i="1"/>
  <c r="J47" i="1"/>
  <c r="J45" i="1"/>
  <c r="J39" i="1"/>
  <c r="J36" i="1"/>
  <c r="J28" i="1"/>
  <c r="J4" i="1"/>
  <c r="J46" i="5" l="1"/>
  <c r="J15" i="1"/>
  <c r="J18" i="1"/>
  <c r="J8" i="1"/>
  <c r="J18" i="5"/>
  <c r="J22" i="5"/>
  <c r="J9" i="5"/>
  <c r="J26" i="5"/>
  <c r="J13" i="5"/>
  <c r="J23" i="1"/>
  <c r="J33" i="5"/>
  <c r="J38" i="1"/>
  <c r="J40" i="1"/>
  <c r="J17" i="1"/>
  <c r="J29" i="5"/>
  <c r="J20" i="1"/>
  <c r="J35" i="5"/>
  <c r="J44" i="1"/>
  <c r="J41" i="1"/>
  <c r="J7" i="1"/>
  <c r="J26" i="1"/>
  <c r="J12" i="1"/>
  <c r="J27" i="1"/>
  <c r="J6" i="1"/>
  <c r="J20" i="5"/>
  <c r="J16" i="5"/>
  <c r="J43" i="1"/>
  <c r="J35" i="1"/>
  <c r="J31" i="1"/>
  <c r="J10" i="1"/>
  <c r="J7" i="5"/>
  <c r="J22" i="1"/>
  <c r="J5" i="5"/>
  <c r="J14" i="5"/>
  <c r="J10" i="5"/>
  <c r="J25" i="5"/>
  <c r="J34" i="5"/>
  <c r="J30" i="5"/>
  <c r="J45" i="5"/>
  <c r="J31" i="5"/>
  <c r="J11" i="5"/>
  <c r="J30" i="1"/>
  <c r="J46" i="1"/>
  <c r="J27" i="5"/>
  <c r="J42" i="1"/>
  <c r="J12" i="5"/>
  <c r="J16" i="1"/>
  <c r="J17" i="5"/>
  <c r="J24" i="1"/>
  <c r="J25" i="1"/>
  <c r="J19" i="1"/>
  <c r="J43" i="5"/>
  <c r="J32" i="1"/>
  <c r="J32" i="5"/>
  <c r="J21" i="5"/>
  <c r="J37" i="5"/>
  <c r="J38" i="5"/>
  <c r="J41" i="5"/>
  <c r="J4" i="5"/>
  <c r="J47" i="5"/>
  <c r="J34" i="1"/>
  <c r="J5" i="1"/>
  <c r="J13" i="1"/>
  <c r="J37" i="1"/>
  <c r="J11" i="1"/>
  <c r="J14" i="1"/>
  <c r="J33" i="1"/>
  <c r="J29" i="1"/>
  <c r="J19" i="5"/>
  <c r="J8" i="5"/>
  <c r="I45" i="5"/>
  <c r="I34" i="5"/>
  <c r="I30" i="5"/>
  <c r="I12" i="5"/>
  <c r="I21" i="5"/>
  <c r="I17" i="5"/>
  <c r="I23" i="5"/>
  <c r="I17" i="1"/>
  <c r="I19" i="5"/>
  <c r="I8" i="5"/>
  <c r="I4" i="5"/>
  <c r="I10" i="5"/>
  <c r="I37" i="5"/>
  <c r="I39" i="5"/>
  <c r="I28" i="5"/>
  <c r="I24" i="5"/>
  <c r="I43" i="5"/>
  <c r="I32" i="5"/>
  <c r="I5" i="5"/>
  <c r="I16" i="1"/>
  <c r="I44" i="5"/>
  <c r="I41" i="5"/>
  <c r="I6" i="5"/>
  <c r="I15" i="5"/>
  <c r="I11" i="5"/>
  <c r="K37" i="5"/>
  <c r="K17" i="5"/>
  <c r="K30" i="5"/>
  <c r="K10" i="5"/>
  <c r="K43" i="5"/>
  <c r="K23" i="5"/>
  <c r="K3" i="5"/>
  <c r="K36" i="5"/>
  <c r="L36" i="5" s="1"/>
  <c r="K16" i="5"/>
  <c r="K29" i="5"/>
  <c r="K9" i="5"/>
  <c r="K44" i="5"/>
  <c r="K42" i="5"/>
  <c r="K22" i="5"/>
  <c r="K35" i="5"/>
  <c r="L35" i="5" s="1"/>
  <c r="K15" i="5"/>
  <c r="K24" i="5"/>
  <c r="K28" i="5"/>
  <c r="K8" i="5"/>
  <c r="K15" i="1"/>
  <c r="K41" i="5"/>
  <c r="K21" i="5"/>
  <c r="K34" i="5"/>
  <c r="K14" i="5"/>
  <c r="K47" i="5"/>
  <c r="K27" i="5"/>
  <c r="K7" i="5"/>
  <c r="K16" i="1"/>
  <c r="K40" i="5"/>
  <c r="K20" i="5"/>
  <c r="K4" i="5"/>
  <c r="K33" i="5"/>
  <c r="K13" i="5"/>
  <c r="K46" i="5"/>
  <c r="K26" i="5"/>
  <c r="K6" i="5"/>
  <c r="K17" i="1"/>
  <c r="K39" i="5"/>
  <c r="K19" i="5"/>
  <c r="K11" i="5"/>
  <c r="K32" i="5"/>
  <c r="K12" i="5"/>
  <c r="K45" i="5"/>
  <c r="K25" i="5"/>
  <c r="K5" i="5"/>
  <c r="K31" i="5"/>
  <c r="K38" i="5"/>
  <c r="K18" i="5"/>
  <c r="L18" i="5" s="1"/>
  <c r="I26" i="5"/>
  <c r="I35" i="5"/>
  <c r="I31" i="5"/>
  <c r="I13" i="5"/>
  <c r="I42" i="5"/>
  <c r="I46" i="5"/>
  <c r="I22" i="5"/>
  <c r="I33" i="5"/>
  <c r="I9" i="5"/>
  <c r="I20" i="5"/>
  <c r="I40" i="5"/>
  <c r="I18" i="5"/>
  <c r="I38" i="5"/>
  <c r="I15" i="1"/>
  <c r="I27" i="5"/>
  <c r="I47" i="5"/>
  <c r="I25" i="5"/>
  <c r="I16" i="5"/>
  <c r="I3" i="5"/>
  <c r="I14" i="5"/>
  <c r="I29" i="5"/>
  <c r="I7" i="5"/>
  <c r="I10" i="1"/>
  <c r="I24" i="1"/>
  <c r="I26" i="1"/>
  <c r="I9" i="1"/>
  <c r="I33" i="1"/>
  <c r="I13" i="1"/>
  <c r="I22" i="1"/>
  <c r="I20" i="1"/>
  <c r="I11" i="1"/>
  <c r="I34" i="1"/>
  <c r="I35" i="1"/>
  <c r="I37" i="1"/>
  <c r="I43" i="1"/>
  <c r="I30" i="1"/>
  <c r="I31" i="1"/>
  <c r="I14" i="1"/>
  <c r="I42" i="1"/>
  <c r="I32" i="1"/>
  <c r="I39" i="1"/>
  <c r="I47" i="1"/>
  <c r="I3" i="1"/>
  <c r="I4" i="1"/>
  <c r="I45" i="1"/>
  <c r="I36" i="1"/>
  <c r="I8" i="1"/>
  <c r="I5" i="1"/>
  <c r="I40" i="1"/>
  <c r="I7" i="1"/>
  <c r="I44" i="1"/>
  <c r="K25" i="1"/>
  <c r="K31" i="1"/>
  <c r="K33" i="1"/>
  <c r="K34" i="1"/>
  <c r="K40" i="1"/>
  <c r="K41" i="1"/>
  <c r="K10" i="1"/>
  <c r="K42" i="1"/>
  <c r="K22" i="1"/>
  <c r="K43" i="1"/>
  <c r="K44" i="1"/>
  <c r="K7" i="1"/>
  <c r="K8" i="1"/>
  <c r="K23" i="1"/>
  <c r="K36" i="1"/>
  <c r="K39" i="1"/>
  <c r="K24" i="1"/>
  <c r="K30" i="1"/>
  <c r="K13" i="1"/>
  <c r="K19" i="1"/>
  <c r="K18" i="1"/>
  <c r="K5" i="1"/>
  <c r="K32" i="1"/>
  <c r="K37" i="1"/>
  <c r="L37" i="1" s="1"/>
  <c r="O37" i="1" s="1"/>
  <c r="K20" i="1"/>
  <c r="K12" i="1"/>
  <c r="K29" i="1"/>
  <c r="K21" i="1"/>
  <c r="K47" i="1"/>
  <c r="K3" i="1"/>
  <c r="K46" i="1"/>
  <c r="K35" i="1"/>
  <c r="K45" i="1"/>
  <c r="K26" i="1"/>
  <c r="K38" i="1"/>
  <c r="K28" i="1"/>
  <c r="K6" i="1"/>
  <c r="K27" i="1"/>
  <c r="K9" i="1"/>
  <c r="K14" i="1"/>
  <c r="K11" i="1"/>
  <c r="K4" i="1"/>
  <c r="I29" i="1"/>
  <c r="I41" i="1"/>
  <c r="I19" i="1"/>
  <c r="I46" i="1"/>
  <c r="I12" i="1"/>
  <c r="I6" i="1"/>
  <c r="I38" i="1"/>
  <c r="I23" i="1"/>
  <c r="I28" i="1"/>
  <c r="I21" i="1"/>
  <c r="I27" i="1"/>
  <c r="I25" i="1"/>
  <c r="I18" i="1"/>
  <c r="L20" i="1" l="1"/>
  <c r="O20" i="1" s="1"/>
  <c r="L3" i="1"/>
  <c r="O3" i="1" s="1"/>
  <c r="L26" i="5"/>
  <c r="U26" i="5" s="1"/>
  <c r="L42" i="5"/>
  <c r="L44" i="5"/>
  <c r="U44" i="5" s="1"/>
  <c r="L43" i="1"/>
  <c r="O43" i="1" s="1"/>
  <c r="U43" i="1" s="1"/>
  <c r="L40" i="5"/>
  <c r="L38" i="5"/>
  <c r="Q38" i="5" s="1"/>
  <c r="L23" i="5"/>
  <c r="L25" i="5"/>
  <c r="R25" i="5" s="1"/>
  <c r="L30" i="5"/>
  <c r="R30" i="5" s="1"/>
  <c r="L12" i="5"/>
  <c r="R12" i="5" s="1"/>
  <c r="L17" i="5"/>
  <c r="S17" i="5" s="1"/>
  <c r="L45" i="5"/>
  <c r="Q45" i="5" s="1"/>
  <c r="L34" i="5"/>
  <c r="L41" i="5"/>
  <c r="S41" i="5" s="1"/>
  <c r="L22" i="5"/>
  <c r="T22" i="5" s="1"/>
  <c r="L26" i="1"/>
  <c r="O26" i="1" s="1"/>
  <c r="T26" i="1" s="1"/>
  <c r="L33" i="5"/>
  <c r="U33" i="5" s="1"/>
  <c r="L4" i="5"/>
  <c r="T4" i="5" s="1"/>
  <c r="L9" i="5"/>
  <c r="S9" i="5" s="1"/>
  <c r="L20" i="5"/>
  <c r="U20" i="5" s="1"/>
  <c r="L29" i="5"/>
  <c r="S29" i="5" s="1"/>
  <c r="L13" i="5"/>
  <c r="T29" i="5"/>
  <c r="R29" i="5"/>
  <c r="Q29" i="5"/>
  <c r="U35" i="5"/>
  <c r="Q35" i="5"/>
  <c r="R35" i="5"/>
  <c r="T35" i="5"/>
  <c r="S35" i="5"/>
  <c r="U40" i="5"/>
  <c r="S40" i="5"/>
  <c r="R40" i="5"/>
  <c r="T40" i="5"/>
  <c r="Q40" i="5"/>
  <c r="L16" i="5"/>
  <c r="Q44" i="5"/>
  <c r="S44" i="5"/>
  <c r="R38" i="5"/>
  <c r="L7" i="5"/>
  <c r="L3" i="5"/>
  <c r="L45" i="1"/>
  <c r="O45" i="1" s="1"/>
  <c r="U45" i="1" s="1"/>
  <c r="L31" i="5"/>
  <c r="L27" i="5"/>
  <c r="U23" i="5"/>
  <c r="R23" i="5"/>
  <c r="S23" i="5"/>
  <c r="T23" i="5"/>
  <c r="Q23" i="5"/>
  <c r="L5" i="5"/>
  <c r="L47" i="5"/>
  <c r="L43" i="5"/>
  <c r="L14" i="5"/>
  <c r="L10" i="5"/>
  <c r="U36" i="5"/>
  <c r="T36" i="5"/>
  <c r="S36" i="5"/>
  <c r="R36" i="5"/>
  <c r="Q36" i="5"/>
  <c r="Q12" i="5"/>
  <c r="U12" i="5"/>
  <c r="L21" i="5"/>
  <c r="B4" i="6"/>
  <c r="E4" i="6" s="1"/>
  <c r="U17" i="5"/>
  <c r="T17" i="5"/>
  <c r="U18" i="5"/>
  <c r="R18" i="5"/>
  <c r="S18" i="5"/>
  <c r="Q18" i="5"/>
  <c r="T18" i="5"/>
  <c r="L32" i="5"/>
  <c r="Q41" i="5"/>
  <c r="L37" i="5"/>
  <c r="T34" i="5"/>
  <c r="U34" i="5"/>
  <c r="Q34" i="5"/>
  <c r="S34" i="5"/>
  <c r="R34" i="5"/>
  <c r="R33" i="5"/>
  <c r="Q33" i="5"/>
  <c r="L16" i="1"/>
  <c r="L19" i="5"/>
  <c r="L8" i="5"/>
  <c r="L39" i="5"/>
  <c r="L28" i="5"/>
  <c r="L46" i="5"/>
  <c r="L17" i="1"/>
  <c r="O17" i="1" s="1"/>
  <c r="L24" i="5"/>
  <c r="U42" i="5"/>
  <c r="T42" i="5"/>
  <c r="S42" i="5"/>
  <c r="R42" i="5"/>
  <c r="Q42" i="5"/>
  <c r="L11" i="5"/>
  <c r="L15" i="1"/>
  <c r="L6" i="5"/>
  <c r="L15" i="5"/>
  <c r="L4" i="1"/>
  <c r="L27" i="1"/>
  <c r="L30" i="1"/>
  <c r="L28" i="1"/>
  <c r="O28" i="1" s="1"/>
  <c r="R28" i="1" s="1"/>
  <c r="L40" i="1"/>
  <c r="O40" i="1" s="1"/>
  <c r="U40" i="1" s="1"/>
  <c r="L38" i="1"/>
  <c r="L6" i="1"/>
  <c r="L32" i="1"/>
  <c r="L36" i="1"/>
  <c r="O36" i="1" s="1"/>
  <c r="S36" i="1" s="1"/>
  <c r="L35" i="1"/>
  <c r="L11" i="1"/>
  <c r="L47" i="1"/>
  <c r="L22" i="1"/>
  <c r="L8" i="1"/>
  <c r="L13" i="1"/>
  <c r="L10" i="1"/>
  <c r="L12" i="1"/>
  <c r="L25" i="1"/>
  <c r="L24" i="1"/>
  <c r="L33" i="1"/>
  <c r="L39" i="1"/>
  <c r="Q3" i="1"/>
  <c r="R3" i="1"/>
  <c r="T3" i="1"/>
  <c r="U3" i="1"/>
  <c r="S3" i="1"/>
  <c r="L18" i="1"/>
  <c r="O18" i="1" s="1"/>
  <c r="L44" i="1"/>
  <c r="O44" i="1" s="1"/>
  <c r="L23" i="1"/>
  <c r="O23" i="1" s="1"/>
  <c r="L21" i="1"/>
  <c r="O21" i="1" s="1"/>
  <c r="L14" i="1"/>
  <c r="O14" i="1" s="1"/>
  <c r="L9" i="1"/>
  <c r="O9" i="1" s="1"/>
  <c r="L29" i="1"/>
  <c r="O29" i="1" s="1"/>
  <c r="L19" i="1"/>
  <c r="O19" i="1" s="1"/>
  <c r="L42" i="1"/>
  <c r="O42" i="1" s="1"/>
  <c r="L41" i="1"/>
  <c r="O41" i="1" s="1"/>
  <c r="R43" i="1"/>
  <c r="Q40" i="1"/>
  <c r="R40" i="1"/>
  <c r="S40" i="1"/>
  <c r="T40" i="1"/>
  <c r="S20" i="1"/>
  <c r="Q20" i="1"/>
  <c r="U20" i="1"/>
  <c r="T20" i="1"/>
  <c r="R20" i="1"/>
  <c r="L34" i="1"/>
  <c r="O34" i="1" s="1"/>
  <c r="S26" i="1"/>
  <c r="U26" i="1"/>
  <c r="T37" i="1"/>
  <c r="U37" i="1"/>
  <c r="R37" i="1"/>
  <c r="S37" i="1"/>
  <c r="Q37" i="1"/>
  <c r="L31" i="1"/>
  <c r="O31" i="1" s="1"/>
  <c r="L46" i="1"/>
  <c r="O46" i="1" s="1"/>
  <c r="L5" i="1"/>
  <c r="O5" i="1" s="1"/>
  <c r="L7" i="1"/>
  <c r="O7" i="1" s="1"/>
  <c r="S28" i="1" l="1"/>
  <c r="T12" i="5"/>
  <c r="S12" i="5"/>
  <c r="T38" i="5"/>
  <c r="U38" i="5"/>
  <c r="R26" i="1"/>
  <c r="Q26" i="1"/>
  <c r="S38" i="5"/>
  <c r="S45" i="5"/>
  <c r="R4" i="5"/>
  <c r="S25" i="5"/>
  <c r="U28" i="1"/>
  <c r="Q17" i="5"/>
  <c r="T25" i="5"/>
  <c r="R44" i="5"/>
  <c r="R17" i="5"/>
  <c r="B6" i="6" s="1"/>
  <c r="E6" i="6" s="1"/>
  <c r="T44" i="5"/>
  <c r="U29" i="5"/>
  <c r="Q20" i="5"/>
  <c r="S20" i="5"/>
  <c r="R20" i="5"/>
  <c r="T20" i="5"/>
  <c r="Q26" i="5"/>
  <c r="U41" i="5"/>
  <c r="R26" i="5"/>
  <c r="R45" i="5"/>
  <c r="T41" i="5"/>
  <c r="S26" i="5"/>
  <c r="T26" i="5"/>
  <c r="T45" i="5"/>
  <c r="R41" i="5"/>
  <c r="R22" i="5"/>
  <c r="T43" i="1"/>
  <c r="Q28" i="1"/>
  <c r="U45" i="5"/>
  <c r="Q22" i="5"/>
  <c r="T9" i="5"/>
  <c r="Q43" i="1"/>
  <c r="T28" i="1"/>
  <c r="S22" i="5"/>
  <c r="U9" i="5"/>
  <c r="S43" i="1"/>
  <c r="U22" i="5"/>
  <c r="Q4" i="5"/>
  <c r="U4" i="5"/>
  <c r="S4" i="5"/>
  <c r="Q45" i="1"/>
  <c r="R45" i="1"/>
  <c r="T45" i="1"/>
  <c r="S45" i="1"/>
  <c r="S30" i="5"/>
  <c r="S33" i="5"/>
  <c r="Q30" i="5"/>
  <c r="U25" i="5"/>
  <c r="T33" i="5"/>
  <c r="U30" i="5"/>
  <c r="T30" i="5"/>
  <c r="Q36" i="1"/>
  <c r="U36" i="1"/>
  <c r="Q9" i="5"/>
  <c r="Q25" i="5"/>
  <c r="R9" i="5"/>
  <c r="U39" i="5"/>
  <c r="S39" i="5"/>
  <c r="R39" i="5"/>
  <c r="T39" i="5"/>
  <c r="Q39" i="5"/>
  <c r="O16" i="1"/>
  <c r="R27" i="5"/>
  <c r="Q27" i="5"/>
  <c r="S27" i="5"/>
  <c r="T27" i="5"/>
  <c r="U27" i="5"/>
  <c r="S16" i="5"/>
  <c r="R16" i="5"/>
  <c r="Q16" i="5"/>
  <c r="T16" i="5"/>
  <c r="U16" i="5"/>
  <c r="O4" i="1"/>
  <c r="S4" i="1" s="1"/>
  <c r="O24" i="1"/>
  <c r="R24" i="1" s="1"/>
  <c r="O25" i="1"/>
  <c r="R25" i="1" s="1"/>
  <c r="B2" i="6"/>
  <c r="E2" i="6" s="1"/>
  <c r="O15" i="1"/>
  <c r="Q15" i="1" s="1"/>
  <c r="U31" i="5"/>
  <c r="S31" i="5"/>
  <c r="R31" i="5"/>
  <c r="Q31" i="5"/>
  <c r="T31" i="5"/>
  <c r="O12" i="1"/>
  <c r="S12" i="1" s="1"/>
  <c r="T11" i="5"/>
  <c r="U11" i="5"/>
  <c r="Q11" i="5"/>
  <c r="R11" i="5"/>
  <c r="S11" i="5"/>
  <c r="O27" i="1"/>
  <c r="T27" i="1" s="1"/>
  <c r="R15" i="5"/>
  <c r="U15" i="5"/>
  <c r="T15" i="5"/>
  <c r="S15" i="5"/>
  <c r="Q15" i="5"/>
  <c r="O10" i="1"/>
  <c r="T10" i="1" s="1"/>
  <c r="O13" i="1"/>
  <c r="U13" i="1" s="1"/>
  <c r="O8" i="1"/>
  <c r="T10" i="5"/>
  <c r="U10" i="5"/>
  <c r="S10" i="5"/>
  <c r="R10" i="5"/>
  <c r="Q10" i="5"/>
  <c r="O22" i="1"/>
  <c r="U14" i="5"/>
  <c r="T14" i="5"/>
  <c r="S14" i="5"/>
  <c r="Q14" i="5"/>
  <c r="R14" i="5"/>
  <c r="T32" i="5"/>
  <c r="U32" i="5"/>
  <c r="S32" i="5"/>
  <c r="R32" i="5"/>
  <c r="Q32" i="5"/>
  <c r="O47" i="1"/>
  <c r="O11" i="1"/>
  <c r="T11" i="1" s="1"/>
  <c r="U3" i="5"/>
  <c r="T3" i="5"/>
  <c r="R3" i="5"/>
  <c r="Q3" i="5"/>
  <c r="S3" i="5"/>
  <c r="U24" i="5"/>
  <c r="S24" i="5"/>
  <c r="Q24" i="5"/>
  <c r="R24" i="5"/>
  <c r="T24" i="5"/>
  <c r="R35" i="1"/>
  <c r="O35" i="1"/>
  <c r="U35" i="1" s="1"/>
  <c r="R17" i="1"/>
  <c r="S17" i="1"/>
  <c r="Q17" i="1"/>
  <c r="U17" i="1"/>
  <c r="T17" i="1"/>
  <c r="U21" i="5"/>
  <c r="S21" i="5"/>
  <c r="Q21" i="5"/>
  <c r="R21" i="5"/>
  <c r="T21" i="5"/>
  <c r="R7" i="5"/>
  <c r="U7" i="5"/>
  <c r="T7" i="5"/>
  <c r="S7" i="5"/>
  <c r="Q7" i="5"/>
  <c r="O39" i="1"/>
  <c r="T39" i="1" s="1"/>
  <c r="U19" i="5"/>
  <c r="Q19" i="5"/>
  <c r="T19" i="5"/>
  <c r="S19" i="5"/>
  <c r="R19" i="5"/>
  <c r="U37" i="5"/>
  <c r="T37" i="5"/>
  <c r="S37" i="5"/>
  <c r="R37" i="5"/>
  <c r="Q37" i="5"/>
  <c r="U6" i="5"/>
  <c r="T6" i="5"/>
  <c r="S6" i="5"/>
  <c r="R6" i="5"/>
  <c r="Q6" i="5"/>
  <c r="T43" i="5"/>
  <c r="R43" i="5"/>
  <c r="Q43" i="5"/>
  <c r="S43" i="5"/>
  <c r="U43" i="5"/>
  <c r="U8" i="5"/>
  <c r="Q8" i="5"/>
  <c r="R8" i="5"/>
  <c r="S8" i="5"/>
  <c r="T8" i="5"/>
  <c r="O33" i="1"/>
  <c r="R33" i="1" s="1"/>
  <c r="U47" i="5"/>
  <c r="T47" i="5"/>
  <c r="S47" i="5"/>
  <c r="R47" i="5"/>
  <c r="Q47" i="5"/>
  <c r="U5" i="5"/>
  <c r="T5" i="5"/>
  <c r="S5" i="5"/>
  <c r="R5" i="5"/>
  <c r="Q5" i="5"/>
  <c r="O6" i="1"/>
  <c r="R6" i="1" s="1"/>
  <c r="T36" i="1"/>
  <c r="Q46" i="5"/>
  <c r="U46" i="5"/>
  <c r="T46" i="5"/>
  <c r="R46" i="5"/>
  <c r="S46" i="5"/>
  <c r="O32" i="1"/>
  <c r="O38" i="1"/>
  <c r="U38" i="1" s="1"/>
  <c r="R36" i="1"/>
  <c r="O30" i="1"/>
  <c r="T30" i="1" s="1"/>
  <c r="U28" i="5"/>
  <c r="T28" i="5"/>
  <c r="S28" i="5"/>
  <c r="R28" i="5"/>
  <c r="Q28" i="5"/>
  <c r="U13" i="5"/>
  <c r="R13" i="5"/>
  <c r="Q13" i="5"/>
  <c r="T13" i="5"/>
  <c r="S13" i="5"/>
  <c r="S13" i="1"/>
  <c r="T12" i="1"/>
  <c r="S24" i="1"/>
  <c r="U10" i="1"/>
  <c r="U25" i="1"/>
  <c r="T35" i="1"/>
  <c r="S47" i="1"/>
  <c r="U47" i="1"/>
  <c r="T25" i="1"/>
  <c r="Q25" i="1"/>
  <c r="R11" i="1"/>
  <c r="Q11" i="1"/>
  <c r="R10" i="1"/>
  <c r="S25" i="1"/>
  <c r="S9" i="1"/>
  <c r="R9" i="1"/>
  <c r="U9" i="1"/>
  <c r="T9" i="1"/>
  <c r="Q9" i="1"/>
  <c r="S14" i="1"/>
  <c r="Q14" i="1"/>
  <c r="U14" i="1"/>
  <c r="R14" i="1"/>
  <c r="T14" i="1"/>
  <c r="Q23" i="1"/>
  <c r="S23" i="1"/>
  <c r="R23" i="1"/>
  <c r="T23" i="1"/>
  <c r="U23" i="1"/>
  <c r="U31" i="1"/>
  <c r="Q31" i="1"/>
  <c r="S31" i="1"/>
  <c r="R31" i="1"/>
  <c r="T31" i="1"/>
  <c r="S7" i="1"/>
  <c r="Q7" i="1"/>
  <c r="T7" i="1"/>
  <c r="R7" i="1"/>
  <c r="U7" i="1"/>
  <c r="Q34" i="1"/>
  <c r="S34" i="1"/>
  <c r="U34" i="1"/>
  <c r="T34" i="1"/>
  <c r="R34" i="1"/>
  <c r="T5" i="1"/>
  <c r="U5" i="1"/>
  <c r="R5" i="1"/>
  <c r="S5" i="1"/>
  <c r="Q5" i="1"/>
  <c r="U46" i="1"/>
  <c r="T46" i="1"/>
  <c r="S46" i="1"/>
  <c r="R46" i="1"/>
  <c r="Q46" i="1"/>
  <c r="U41" i="1"/>
  <c r="T41" i="1"/>
  <c r="Q41" i="1"/>
  <c r="R41" i="1"/>
  <c r="S41" i="1"/>
  <c r="T44" i="1"/>
  <c r="U44" i="1"/>
  <c r="Q44" i="1"/>
  <c r="S44" i="1"/>
  <c r="R44" i="1"/>
  <c r="T42" i="1"/>
  <c r="R42" i="1"/>
  <c r="U42" i="1"/>
  <c r="S42" i="1"/>
  <c r="Q42" i="1"/>
  <c r="R19" i="1"/>
  <c r="S19" i="1"/>
  <c r="U19" i="1"/>
  <c r="Q19" i="1"/>
  <c r="T19" i="1"/>
  <c r="T21" i="1"/>
  <c r="R21" i="1"/>
  <c r="U21" i="1"/>
  <c r="Q21" i="1"/>
  <c r="S21" i="1"/>
  <c r="Q29" i="1"/>
  <c r="T29" i="1"/>
  <c r="S29" i="1"/>
  <c r="U29" i="1"/>
  <c r="R29" i="1"/>
  <c r="R18" i="1"/>
  <c r="S18" i="1"/>
  <c r="Q18" i="1"/>
  <c r="T18" i="1"/>
  <c r="U18" i="1"/>
  <c r="U4" i="1" l="1"/>
  <c r="T4" i="1"/>
  <c r="R4" i="1"/>
  <c r="Q4" i="1"/>
  <c r="S39" i="1"/>
  <c r="R39" i="1"/>
  <c r="S27" i="1"/>
  <c r="S35" i="1"/>
  <c r="Q27" i="1"/>
  <c r="U27" i="1"/>
  <c r="R27" i="1"/>
  <c r="S33" i="1"/>
  <c r="Q35" i="1"/>
  <c r="T33" i="1"/>
  <c r="R12" i="1"/>
  <c r="U24" i="1"/>
  <c r="U11" i="1"/>
  <c r="Q24" i="1"/>
  <c r="S30" i="1"/>
  <c r="T24" i="1"/>
  <c r="R13" i="1"/>
  <c r="U33" i="1"/>
  <c r="U39" i="1"/>
  <c r="Q13" i="1"/>
  <c r="Q39" i="1"/>
  <c r="U30" i="1"/>
  <c r="T13" i="1"/>
  <c r="S11" i="1"/>
  <c r="Q10" i="1"/>
  <c r="R30" i="1"/>
  <c r="Q22" i="1"/>
  <c r="S22" i="1"/>
  <c r="T22" i="1"/>
  <c r="T38" i="1"/>
  <c r="R38" i="1"/>
  <c r="Q12" i="1"/>
  <c r="S10" i="1"/>
  <c r="Q38" i="1"/>
  <c r="U12" i="1"/>
  <c r="U6" i="1"/>
  <c r="T6" i="1"/>
  <c r="T8" i="1"/>
  <c r="S8" i="1"/>
  <c r="U8" i="1"/>
  <c r="T47" i="1"/>
  <c r="Q47" i="1"/>
  <c r="R8" i="1"/>
  <c r="S38" i="1"/>
  <c r="R47" i="1"/>
  <c r="Q8" i="1"/>
  <c r="Q6" i="1"/>
  <c r="Q32" i="1"/>
  <c r="T32" i="1"/>
  <c r="S32" i="1"/>
  <c r="U32" i="1"/>
  <c r="R32" i="1"/>
  <c r="Q33" i="1"/>
  <c r="U16" i="1"/>
  <c r="S16" i="1"/>
  <c r="T16" i="1"/>
  <c r="R16" i="1"/>
  <c r="Q30" i="1"/>
  <c r="R22" i="1"/>
  <c r="B3" i="6"/>
  <c r="E3" i="6" s="1"/>
  <c r="F3" i="6" s="1"/>
  <c r="G3" i="6" s="1"/>
  <c r="R15" i="1"/>
  <c r="B5" i="6" s="1"/>
  <c r="E5" i="6" s="1"/>
  <c r="F5" i="6" s="1"/>
  <c r="G5" i="6" s="1"/>
  <c r="S15" i="1"/>
  <c r="T15" i="1"/>
  <c r="U15" i="1"/>
  <c r="Q16" i="1"/>
  <c r="F6" i="6"/>
  <c r="G6" i="6" s="1"/>
  <c r="F4" i="6"/>
  <c r="G4" i="6" s="1"/>
  <c r="U22" i="1"/>
  <c r="S6" i="1"/>
</calcChain>
</file>

<file path=xl/sharedStrings.xml><?xml version="1.0" encoding="utf-8"?>
<sst xmlns="http://schemas.openxmlformats.org/spreadsheetml/2006/main" count="327" uniqueCount="141">
  <si>
    <t>Company</t>
  </si>
  <si>
    <t>Plan Name</t>
  </si>
  <si>
    <t>Day Rate</t>
  </si>
  <si>
    <t>Night Rate</t>
  </si>
  <si>
    <t>Peak Rate</t>
  </si>
  <si>
    <t>Night Boost Rate</t>
  </si>
  <si>
    <t>Standing Charge</t>
  </si>
  <si>
    <t>Feed in Tariff</t>
  </si>
  <si>
    <t>SSE Airtricity</t>
  </si>
  <si>
    <t>Rural 24hr</t>
  </si>
  <si>
    <t>Rural Nightsaver</t>
  </si>
  <si>
    <t>Rural Smart Meter</t>
  </si>
  <si>
    <t>Smart Night Boost</t>
  </si>
  <si>
    <t>Pinergy</t>
  </si>
  <si>
    <t>Standard Smart Meter</t>
  </si>
  <si>
    <t>Working From Home Tariff</t>
  </si>
  <si>
    <t>Family Time</t>
  </si>
  <si>
    <t>EV Drive Time</t>
  </si>
  <si>
    <t>Energia</t>
  </si>
  <si>
    <t>Rural Night Storage</t>
  </si>
  <si>
    <t>Electric Ireland</t>
  </si>
  <si>
    <t>Standard Smart Tariff</t>
  </si>
  <si>
    <t>Night Boost</t>
  </si>
  <si>
    <t>Bord Gais</t>
  </si>
  <si>
    <t>Flogas</t>
  </si>
  <si>
    <t>Fixed Standard</t>
  </si>
  <si>
    <t>Fixed Day Night</t>
  </si>
  <si>
    <t>Variable Standard</t>
  </si>
  <si>
    <t>Variable Day Night</t>
  </si>
  <si>
    <t>Smart Rural Fixed</t>
  </si>
  <si>
    <t>Smart Rural Variable</t>
  </si>
  <si>
    <t>Yuno Energy</t>
  </si>
  <si>
    <t>Rural 24hr Variable</t>
  </si>
  <si>
    <t>Rural Day/Night Variable</t>
  </si>
  <si>
    <t>Rural 24hr Fixed</t>
  </si>
  <si>
    <t>Rural Day/Night Fixed</t>
  </si>
  <si>
    <t>Rural 24hr Standard</t>
  </si>
  <si>
    <t>Rural Day/Night Standard</t>
  </si>
  <si>
    <t>Rural Smart Standard</t>
  </si>
  <si>
    <t>Ecopower</t>
  </si>
  <si>
    <t>Rural Day/Night</t>
  </si>
  <si>
    <t>Community Power</t>
  </si>
  <si>
    <t>Standard</t>
  </si>
  <si>
    <t>Day Night</t>
  </si>
  <si>
    <t>Smart</t>
  </si>
  <si>
    <t xml:space="preserve">Waterpower </t>
  </si>
  <si>
    <t>Unknown</t>
  </si>
  <si>
    <t>Day-rate hours are 8:00am – 11:00pm in the winter and 9:00 am – 12:00 midnight in the summer.</t>
  </si>
  <si>
    <t>Night-rate hours are 11:00pm – 8:00am in the winter and 12 midnight – 9:00am in the summer.</t>
  </si>
  <si>
    <t>Day 8am – 5pm and 7pm – 11pm</t>
  </si>
  <si>
    <t>Night 11pm – 8am</t>
  </si>
  <si>
    <t>Peak 5pm – 7pm</t>
  </si>
  <si>
    <t>day</t>
  </si>
  <si>
    <t>8am to 5pm</t>
  </si>
  <si>
    <t>7pm to 11pm</t>
  </si>
  <si>
    <t>night</t>
  </si>
  <si>
    <t>11pm to 8am</t>
  </si>
  <si>
    <t>peak</t>
  </si>
  <si>
    <t>5pm to 7pm</t>
  </si>
  <si>
    <t>Per Year</t>
  </si>
  <si>
    <t>kWh</t>
  </si>
  <si>
    <t>Car 1 per year</t>
  </si>
  <si>
    <t>kms</t>
  </si>
  <si>
    <t>w/km</t>
  </si>
  <si>
    <t>kw/km</t>
  </si>
  <si>
    <t>Power per annum</t>
  </si>
  <si>
    <t>Efficiency</t>
  </si>
  <si>
    <t>Average</t>
  </si>
  <si>
    <t>miles</t>
  </si>
  <si>
    <t>mpg</t>
  </si>
  <si>
    <t>gallons</t>
  </si>
  <si>
    <t>litres</t>
  </si>
  <si>
    <t>c/l</t>
  </si>
  <si>
    <t>Fuel per year</t>
  </si>
  <si>
    <t>euro</t>
  </si>
  <si>
    <t>Feed back (%)</t>
  </si>
  <si>
    <t>Useage</t>
  </si>
  <si>
    <t>Feedback</t>
  </si>
  <si>
    <t>Read Value</t>
  </si>
  <si>
    <t>Read Date and End Time</t>
  </si>
  <si>
    <t>Night</t>
  </si>
  <si>
    <t>Early Day</t>
  </si>
  <si>
    <t>Peak</t>
  </si>
  <si>
    <t>Late Day</t>
  </si>
  <si>
    <t>Total</t>
  </si>
  <si>
    <t>Min</t>
  </si>
  <si>
    <t>Max</t>
  </si>
  <si>
    <t>Annual Useage</t>
  </si>
  <si>
    <t>%</t>
  </si>
  <si>
    <t>Average Per Hr</t>
  </si>
  <si>
    <t>kWh per Year</t>
  </si>
  <si>
    <t>Day Cost</t>
  </si>
  <si>
    <t>Night Cost</t>
  </si>
  <si>
    <t>Peak Cost</t>
  </si>
  <si>
    <t>Total Cost</t>
  </si>
  <si>
    <t>Total Cost+1700KWH @ night</t>
  </si>
  <si>
    <t>PV 50/50</t>
  </si>
  <si>
    <t>PV60/40</t>
  </si>
  <si>
    <t>PV70/30</t>
  </si>
  <si>
    <t>PV90/10</t>
  </si>
  <si>
    <t>PV80/20</t>
  </si>
  <si>
    <t>Energia Smart Data</t>
  </si>
  <si>
    <t>Energia Smart 24 Hour</t>
  </si>
  <si>
    <t>Energia Smart Drive</t>
  </si>
  <si>
    <t>https://solartricity.ie/design-your-system-quote/power-production-estimator/</t>
  </si>
  <si>
    <t>Conservative Number</t>
  </si>
  <si>
    <t>Fuel Equivlent</t>
  </si>
  <si>
    <t>Kms per year</t>
  </si>
  <si>
    <t>miles per year</t>
  </si>
  <si>
    <t>Efficiency of previous car (mixed usage)</t>
  </si>
  <si>
    <t>Fuel needed per year</t>
  </si>
  <si>
    <t>Fuel Cost</t>
  </si>
  <si>
    <t xml:space="preserve">Cost based on PV usage versus feed in </t>
  </si>
  <si>
    <t>Restricted Times</t>
  </si>
  <si>
    <t>kWh per year</t>
  </si>
  <si>
    <t>With second EV, Say</t>
  </si>
  <si>
    <t>https://re.jrc.ec.europa.eu/pvg_tools/en/tools.html</t>
  </si>
  <si>
    <t>Annual Saving</t>
  </si>
  <si>
    <t>Favourable Plans for me (Manual Colouring)</t>
  </si>
  <si>
    <t>Under 2k</t>
  </si>
  <si>
    <t>Under 2.3k</t>
  </si>
  <si>
    <t>Under 2.5k (ish)</t>
  </si>
  <si>
    <t>Current Cost</t>
  </si>
  <si>
    <t>Elec</t>
  </si>
  <si>
    <t xml:space="preserve">Car1 </t>
  </si>
  <si>
    <t>Car2</t>
  </si>
  <si>
    <t>Elec and 1 EV Car</t>
  </si>
  <si>
    <t>Elec and 1 EV Car and PV</t>
  </si>
  <si>
    <t>Elec and 2 EV Car and PV</t>
  </si>
  <si>
    <t xml:space="preserve">Elec and 2 EV Car </t>
  </si>
  <si>
    <t>Saving Per Year</t>
  </si>
  <si>
    <t xml:space="preserve">Note </t>
  </si>
  <si>
    <t xml:space="preserve">Payback period of PV with chosen Plan </t>
  </si>
  <si>
    <t>Average from EV Car</t>
  </si>
  <si>
    <t>Estimate of one EV and one PHEV</t>
  </si>
  <si>
    <t>Captial Cost of EVs not included</t>
  </si>
  <si>
    <t>Estimated from Bills</t>
  </si>
  <si>
    <t>Summary</t>
  </si>
  <si>
    <t>Cost at Lowest Pinergy Rate 5.45c/kwh</t>
  </si>
  <si>
    <t>Cost at Lowest Energia Rate 8.15c/kwh</t>
  </si>
  <si>
    <t>Total Cost+2800KWH @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</si>
</sst>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164" formatCode="0.0"/>
    <numFmt numFmtId="165" formatCode="&quot;€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0" fillId="0" borderId="0" xfId="0"/>
    <xf numFmtId="9" fontId="0" fillId="0" borderId="0" xfId="2" applyFont="1"/>
    <xf numFmtId="0" fontId="16" fillId="0" borderId="0" xfId="0" applyFont="1"/>
    <xf numFmtId="1" fontId="0" fillId="0" borderId="0" xfId="2" applyNumberFormat="1" applyFont="1"/>
    <xf numFmtId="0" fontId="0" fillId="0" borderId="10" xfId="0" applyBorder="1"/>
    <xf numFmtId="22" fontId="0" fillId="0" borderId="10" xfId="0" applyNumberFormat="1" applyBorder="1"/>
    <xf numFmtId="2" fontId="0" fillId="0" borderId="10" xfId="0" applyNumberFormat="1" applyBorder="1"/>
    <xf numFmtId="0" fontId="16" fillId="0" borderId="10" xfId="0" applyFont="1" applyBorder="1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/>
    <xf numFmtId="44" fontId="0" fillId="0" borderId="10" xfId="1" applyFont="1" applyBorder="1"/>
    <xf numFmtId="44" fontId="0" fillId="0" borderId="10" xfId="0" applyNumberFormat="1" applyBorder="1"/>
    <xf numFmtId="44" fontId="0" fillId="0" borderId="10" xfId="1" applyFont="1" applyFill="1" applyBorder="1"/>
    <xf numFmtId="0" fontId="0" fillId="33" borderId="10" xfId="0" applyFill="1" applyBorder="1"/>
    <xf numFmtId="44" fontId="0" fillId="35" borderId="10" xfId="1" applyFont="1" applyFill="1" applyBorder="1"/>
    <xf numFmtId="0" fontId="0" fillId="35" borderId="10" xfId="0" applyFill="1" applyBorder="1"/>
    <xf numFmtId="44" fontId="0" fillId="35" borderId="10" xfId="0" applyNumberFormat="1" applyFill="1" applyBorder="1"/>
    <xf numFmtId="0" fontId="0" fillId="36" borderId="10" xfId="0" applyFill="1" applyBorder="1"/>
    <xf numFmtId="9" fontId="0" fillId="36" borderId="10" xfId="2" applyFont="1" applyFill="1" applyBorder="1"/>
    <xf numFmtId="44" fontId="14" fillId="0" borderId="10" xfId="0" applyNumberFormat="1" applyFont="1" applyBorder="1"/>
    <xf numFmtId="0" fontId="16" fillId="35" borderId="10" xfId="0" applyFont="1" applyFill="1" applyBorder="1"/>
    <xf numFmtId="164" fontId="0" fillId="0" borderId="10" xfId="0" applyNumberFormat="1" applyBorder="1" applyAlignment="1">
      <alignment horizontal="center"/>
    </xf>
    <xf numFmtId="0" fontId="0" fillId="36" borderId="0" xfId="0" applyFill="1"/>
    <xf numFmtId="0" fontId="0" fillId="0" borderId="14" xfId="0" applyBorder="1"/>
    <xf numFmtId="0" fontId="0" fillId="0" borderId="16" xfId="0" applyBorder="1"/>
    <xf numFmtId="0" fontId="0" fillId="0" borderId="13" xfId="0" applyBorder="1"/>
    <xf numFmtId="0" fontId="16" fillId="0" borderId="17" xfId="0" applyFont="1" applyBorder="1"/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2" xfId="0" applyBorder="1"/>
    <xf numFmtId="0" fontId="0" fillId="36" borderId="17" xfId="0" applyFill="1" applyBorder="1"/>
    <xf numFmtId="0" fontId="0" fillId="36" borderId="20" xfId="0" applyFill="1" applyBorder="1"/>
    <xf numFmtId="9" fontId="0" fillId="36" borderId="21" xfId="2" applyFont="1" applyFill="1" applyBorder="1"/>
    <xf numFmtId="44" fontId="16" fillId="0" borderId="10" xfId="0" applyNumberFormat="1" applyFont="1" applyBorder="1"/>
    <xf numFmtId="1" fontId="0" fillId="0" borderId="23" xfId="0" applyNumberFormat="1" applyBorder="1"/>
    <xf numFmtId="1" fontId="0" fillId="0" borderId="24" xfId="0" applyNumberFormat="1" applyBorder="1"/>
    <xf numFmtId="0" fontId="0" fillId="0" borderId="10" xfId="0" applyBorder="1" applyAlignment="1">
      <alignment horizontal="center"/>
    </xf>
    <xf numFmtId="0" fontId="0" fillId="36" borderId="25" xfId="0" applyFill="1" applyBorder="1" applyAlignment="1">
      <alignment horizontal="center"/>
    </xf>
    <xf numFmtId="0" fontId="0" fillId="36" borderId="26" xfId="0" applyFill="1" applyBorder="1" applyAlignment="1">
      <alignment horizontal="center"/>
    </xf>
    <xf numFmtId="0" fontId="0" fillId="36" borderId="27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6" fillId="33" borderId="15" xfId="0" applyFont="1" applyFill="1" applyBorder="1" applyAlignment="1">
      <alignment horizontal="center"/>
    </xf>
    <xf numFmtId="0" fontId="16" fillId="33" borderId="16" xfId="0" applyFont="1" applyFill="1" applyBorder="1" applyAlignment="1">
      <alignment horizontal="center"/>
    </xf>
    <xf numFmtId="0" fontId="16" fillId="35" borderId="14" xfId="0" applyFont="1" applyFill="1" applyBorder="1" applyAlignment="1">
      <alignment horizontal="center"/>
    </xf>
    <xf numFmtId="0" fontId="16" fillId="35" borderId="16" xfId="0" applyFon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1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426720</xdr:colOff>
      <xdr:row>1</xdr:row>
      <xdr:rowOff>114300</xdr:rowOff>
    </xdr:from>
    <xdr:to>
      <xdr:col>18</xdr:col>
      <xdr:colOff>312420</xdr:colOff>
      <xdr:row>17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3EC58F-AC30-0211-02EC-FE5C6D6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440" y="297180"/>
          <a:ext cx="7200900" cy="290322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6</xdr:col>
      <xdr:colOff>411480</xdr:colOff>
      <xdr:row>21</xdr:row>
      <xdr:rowOff>135879</xdr:rowOff>
    </xdr:from>
    <xdr:to>
      <xdr:col>19</xdr:col>
      <xdr:colOff>320040</xdr:colOff>
      <xdr:row>39</xdr:row>
      <xdr:rowOff>83819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389454-610E-CAEC-81E0-36C263BB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976359"/>
          <a:ext cx="7833360" cy="323978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68"/>
  <sheetViews>
    <sheetView tabSelected="1" workbookViewId="0">
      <selection activeCell="G17" sqref="G17"/>
    </sheetView>
  </sheetViews>
  <sheetFormatPr defaultRowHeight="14.4" x14ac:dyDescent="0.3"/>
  <cols>
    <col min="1" max="1" width="8.88671875" style="4"/>
    <col min="2" max="2" width="21" style="4" bestFit="1" customWidth="1"/>
    <col min="3" max="3" width="8.5546875" style="4" bestFit="1" customWidth="1"/>
    <col min="4" max="4" width="9.109375" style="4" bestFit="1" customWidth="1"/>
    <col min="5" max="5" width="8.109375" style="4" bestFit="1" customWidth="1"/>
    <col min="6" max="6" width="9.109375" style="4" bestFit="1" customWidth="1"/>
    <col min="7" max="7" width="17.44140625" style="4" bestFit="1" customWidth="1"/>
    <col min="8" max="16384" width="8.88671875" style="4"/>
  </cols>
  <sheetData>
    <row r="1" spans="1:8" x14ac:dyDescent="0.3">
      <c r="A1" s="26"/>
      <c r="B1" s="29" t="s">
        <v>137</v>
      </c>
      <c r="C1" s="30" t="s">
        <v>80</v>
      </c>
      <c r="D1" s="30" t="s">
        <v>81</v>
      </c>
      <c r="E1" s="30" t="s">
        <v>82</v>
      </c>
      <c r="F1" s="30" t="s">
        <v>83</v>
      </c>
      <c r="G1" s="31" t="s">
        <v>84</v>
      </c>
      <c r="H1" s="27"/>
    </row>
    <row r="2" spans="1:8" x14ac:dyDescent="0.3">
      <c r="A2" s="26"/>
      <c r="B2" s="32" t="s">
        <v>84</v>
      </c>
      <c r="C2" s="4">
        <f>SUM(C16:C9469)</f>
        <v>1273.9799999999998</v>
      </c>
      <c r="D2" s="4">
        <f t="shared" ref="D2:F2" si="0">SUM(D16:D9469)</f>
        <v>1998.1039999999998</v>
      </c>
      <c r="E2" s="4">
        <f t="shared" si="0"/>
        <v>600.01700000000017</v>
      </c>
      <c r="F2" s="4">
        <f t="shared" si="0"/>
        <v>1087.0389999999998</v>
      </c>
      <c r="G2" s="33">
        <f>SUM(C2:F2)</f>
        <v>4959.1399999999994</v>
      </c>
      <c r="H2" s="27"/>
    </row>
    <row r="3" spans="1:8" x14ac:dyDescent="0.3">
      <c r="A3" s="26"/>
      <c r="B3" s="32" t="s">
        <v>67</v>
      </c>
      <c r="C3" s="6">
        <f>AVERAGE(C16:C9469)</f>
        <v>6.466903553299491</v>
      </c>
      <c r="D3" s="6">
        <f t="shared" ref="D3:F3" si="1">AVERAGE(D16:D9469)</f>
        <v>10.142659898477156</v>
      </c>
      <c r="E3" s="6">
        <f t="shared" si="1"/>
        <v>3.0457715736040618</v>
      </c>
      <c r="F3" s="6">
        <f t="shared" si="1"/>
        <v>5.5179644670050747</v>
      </c>
      <c r="G3" s="33"/>
      <c r="H3" s="27"/>
    </row>
    <row r="4" spans="1:8" x14ac:dyDescent="0.3">
      <c r="A4" s="26"/>
      <c r="B4" s="32" t="s">
        <v>89</v>
      </c>
      <c r="C4" s="6">
        <f>C3/9</f>
        <v>0.71854483925549895</v>
      </c>
      <c r="D4" s="6">
        <f>D3/9</f>
        <v>1.1269622109419062</v>
      </c>
      <c r="E4" s="6">
        <f>E3/2</f>
        <v>1.5228857868020309</v>
      </c>
      <c r="F4" s="6">
        <f>F3/4</f>
        <v>1.3794911167512687</v>
      </c>
      <c r="G4" s="33"/>
      <c r="H4" s="27"/>
    </row>
    <row r="5" spans="1:8" x14ac:dyDescent="0.3">
      <c r="A5" s="26"/>
      <c r="B5" s="32" t="s">
        <v>85</v>
      </c>
      <c r="C5" s="4">
        <f>MIN(C16:C9469)</f>
        <v>4.1180000000000012</v>
      </c>
      <c r="D5" s="4">
        <f t="shared" ref="D5:F5" si="2">MIN(D16:D9469)</f>
        <v>1.9469999999999998</v>
      </c>
      <c r="E5" s="4">
        <f t="shared" si="2"/>
        <v>0.98899999999999999</v>
      </c>
      <c r="F5" s="4">
        <f t="shared" si="2"/>
        <v>1.996</v>
      </c>
      <c r="G5" s="33"/>
      <c r="H5" s="27"/>
    </row>
    <row r="6" spans="1:8" ht="15" thickBot="1" x14ac:dyDescent="0.35">
      <c r="A6" s="26"/>
      <c r="B6" s="34" t="s">
        <v>86</v>
      </c>
      <c r="C6" s="35">
        <f>MAX(C16:C9469)</f>
        <v>55.164999999999992</v>
      </c>
      <c r="D6" s="35">
        <f t="shared" ref="D6:F6" si="3">MAX(D16:D9469)</f>
        <v>61.094000000000001</v>
      </c>
      <c r="E6" s="35">
        <f t="shared" si="3"/>
        <v>13.950999999999999</v>
      </c>
      <c r="F6" s="35">
        <f t="shared" si="3"/>
        <v>28.223000000000003</v>
      </c>
      <c r="G6" s="36"/>
      <c r="H6" s="27"/>
    </row>
    <row r="7" spans="1:8" ht="15" thickBot="1" x14ac:dyDescent="0.35">
      <c r="B7" s="37"/>
      <c r="C7" s="37"/>
      <c r="D7" s="37"/>
      <c r="E7" s="37"/>
      <c r="F7" s="37"/>
      <c r="G7" s="28"/>
    </row>
    <row r="8" spans="1:8" x14ac:dyDescent="0.3">
      <c r="A8" s="26"/>
      <c r="B8" s="38" t="s">
        <v>87</v>
      </c>
      <c r="C8" s="45">
        <v>5000</v>
      </c>
      <c r="D8" s="46"/>
      <c r="E8" s="46"/>
      <c r="F8" s="47"/>
      <c r="G8" s="27" t="s">
        <v>136</v>
      </c>
    </row>
    <row r="9" spans="1:8" x14ac:dyDescent="0.3">
      <c r="A9" s="26"/>
      <c r="B9" s="39" t="s">
        <v>88</v>
      </c>
      <c r="C9" s="21">
        <f>C2/$G$2</f>
        <v>0.25689534879031445</v>
      </c>
      <c r="D9" s="21">
        <f t="shared" ref="D9:F9" si="4">D2/$G$2</f>
        <v>0.40291340837322603</v>
      </c>
      <c r="E9" s="21">
        <f t="shared" si="4"/>
        <v>0.12099214783208384</v>
      </c>
      <c r="F9" s="40">
        <f t="shared" si="4"/>
        <v>0.21919909500437573</v>
      </c>
      <c r="G9" s="27"/>
    </row>
    <row r="10" spans="1:8" ht="15" thickBot="1" x14ac:dyDescent="0.35">
      <c r="A10" s="26"/>
      <c r="B10" s="34" t="s">
        <v>90</v>
      </c>
      <c r="C10" s="42">
        <f>C8*C9</f>
        <v>1284.4767439515722</v>
      </c>
      <c r="D10" s="42">
        <f>$C$8*D9</f>
        <v>2014.5670418661302</v>
      </c>
      <c r="E10" s="42">
        <f t="shared" ref="E10:F10" si="5">$C$8*E9</f>
        <v>604.96073916041917</v>
      </c>
      <c r="F10" s="43">
        <f t="shared" si="5"/>
        <v>1095.9954750218787</v>
      </c>
      <c r="G10" s="27"/>
    </row>
    <row r="11" spans="1:8" x14ac:dyDescent="0.3">
      <c r="B11" s="28"/>
      <c r="C11" s="28"/>
      <c r="D11" s="28"/>
      <c r="E11" s="28"/>
      <c r="F11" s="28"/>
    </row>
    <row r="15" spans="1:8" x14ac:dyDescent="0.3">
      <c r="A15" s="12" t="s">
        <v>78</v>
      </c>
      <c r="B15" s="12" t="s">
        <v>79</v>
      </c>
      <c r="C15" s="12" t="s">
        <v>80</v>
      </c>
      <c r="D15" s="12" t="s">
        <v>81</v>
      </c>
      <c r="E15" s="12" t="s">
        <v>82</v>
      </c>
      <c r="F15" s="12" t="s">
        <v>83</v>
      </c>
    </row>
    <row r="16" spans="1:8" x14ac:dyDescent="0.3">
      <c r="A16" s="4">
        <v>0.55700000000000005</v>
      </c>
      <c r="B16" s="5">
        <v>45207.958333333336</v>
      </c>
      <c r="F16" s="44">
        <f>SUM(A16:A23)</f>
        <v>5.1360000000000001</v>
      </c>
    </row>
    <row r="17" spans="1:6" x14ac:dyDescent="0.3">
      <c r="A17" s="4">
        <v>0.58699999999999997</v>
      </c>
      <c r="B17" s="5">
        <v>45207.9375</v>
      </c>
      <c r="F17" s="44"/>
    </row>
    <row r="18" spans="1:6" x14ac:dyDescent="0.3">
      <c r="A18" s="4">
        <v>0.624</v>
      </c>
      <c r="B18" s="5">
        <v>45207.916666666664</v>
      </c>
      <c r="F18" s="44"/>
    </row>
    <row r="19" spans="1:6" x14ac:dyDescent="0.3">
      <c r="A19" s="4">
        <v>0.64400000000000002</v>
      </c>
      <c r="B19" s="5">
        <v>45207.895833333336</v>
      </c>
      <c r="F19" s="44"/>
    </row>
    <row r="20" spans="1:6" x14ac:dyDescent="0.3">
      <c r="A20" s="4">
        <v>0.88400000000000001</v>
      </c>
      <c r="B20" s="5">
        <v>45207.875</v>
      </c>
      <c r="F20" s="44"/>
    </row>
    <row r="21" spans="1:6" x14ac:dyDescent="0.3">
      <c r="A21" s="4">
        <v>0.65900000000000003</v>
      </c>
      <c r="B21" s="5">
        <v>45207.854166666664</v>
      </c>
      <c r="F21" s="44"/>
    </row>
    <row r="22" spans="1:6" x14ac:dyDescent="0.3">
      <c r="A22" s="4">
        <v>0.67600000000000005</v>
      </c>
      <c r="B22" s="5">
        <v>45207.833333333336</v>
      </c>
      <c r="F22" s="44"/>
    </row>
    <row r="23" spans="1:6" x14ac:dyDescent="0.3">
      <c r="A23" s="4">
        <v>0.505</v>
      </c>
      <c r="B23" s="5">
        <v>45207.8125</v>
      </c>
      <c r="F23" s="44"/>
    </row>
    <row r="24" spans="1:6" x14ac:dyDescent="0.3">
      <c r="A24" s="4">
        <v>0.51400000000000001</v>
      </c>
      <c r="B24" s="5">
        <v>45207.791666666664</v>
      </c>
      <c r="E24" s="44">
        <f>SUM(A24:A27)</f>
        <v>2.7010000000000001</v>
      </c>
    </row>
    <row r="25" spans="1:6" x14ac:dyDescent="0.3">
      <c r="A25" s="4">
        <v>0.53700000000000003</v>
      </c>
      <c r="B25" s="5">
        <v>45207.770833333336</v>
      </c>
      <c r="E25" s="44"/>
    </row>
    <row r="26" spans="1:6" x14ac:dyDescent="0.3">
      <c r="A26" s="4">
        <v>0.79200000000000004</v>
      </c>
      <c r="B26" s="5">
        <v>45207.75</v>
      </c>
      <c r="E26" s="44"/>
    </row>
    <row r="27" spans="1:6" x14ac:dyDescent="0.3">
      <c r="A27" s="4">
        <v>0.85799999999999998</v>
      </c>
      <c r="B27" s="5">
        <v>45207.729166666664</v>
      </c>
      <c r="E27" s="44"/>
    </row>
    <row r="28" spans="1:6" x14ac:dyDescent="0.3">
      <c r="A28" s="4">
        <v>0.629</v>
      </c>
      <c r="B28" s="5">
        <v>45207.708333333336</v>
      </c>
      <c r="D28" s="44">
        <f>SUM(A28:A45)</f>
        <v>8.093</v>
      </c>
    </row>
    <row r="29" spans="1:6" x14ac:dyDescent="0.3">
      <c r="A29" s="4">
        <v>0.48399999999999999</v>
      </c>
      <c r="B29" s="5">
        <v>45207.6875</v>
      </c>
      <c r="D29" s="44"/>
    </row>
    <row r="30" spans="1:6" x14ac:dyDescent="0.3">
      <c r="A30" s="4">
        <v>0.45700000000000002</v>
      </c>
      <c r="B30" s="5">
        <v>45207.666666666664</v>
      </c>
      <c r="D30" s="44"/>
    </row>
    <row r="31" spans="1:6" x14ac:dyDescent="0.3">
      <c r="A31" s="4">
        <v>0.78</v>
      </c>
      <c r="B31" s="5">
        <v>45207.645833333336</v>
      </c>
      <c r="D31" s="44"/>
    </row>
    <row r="32" spans="1:6" x14ac:dyDescent="0.3">
      <c r="A32" s="4">
        <v>0.50900000000000001</v>
      </c>
      <c r="B32" s="5">
        <v>45207.625</v>
      </c>
      <c r="D32" s="44"/>
    </row>
    <row r="33" spans="1:4" x14ac:dyDescent="0.3">
      <c r="A33" s="4">
        <v>0.63900000000000001</v>
      </c>
      <c r="B33" s="5">
        <v>45207.604166666664</v>
      </c>
      <c r="D33" s="44"/>
    </row>
    <row r="34" spans="1:4" x14ac:dyDescent="0.3">
      <c r="A34" s="4">
        <v>0.30599999999999999</v>
      </c>
      <c r="B34" s="5">
        <v>45207.583333333336</v>
      </c>
      <c r="D34" s="44"/>
    </row>
    <row r="35" spans="1:4" x14ac:dyDescent="0.3">
      <c r="A35" s="4">
        <v>0.30299999999999999</v>
      </c>
      <c r="B35" s="5">
        <v>45207.5625</v>
      </c>
      <c r="D35" s="44"/>
    </row>
    <row r="36" spans="1:4" x14ac:dyDescent="0.3">
      <c r="A36" s="4">
        <v>0.313</v>
      </c>
      <c r="B36" s="5">
        <v>45207.541666666664</v>
      </c>
      <c r="D36" s="44"/>
    </row>
    <row r="37" spans="1:4" x14ac:dyDescent="0.3">
      <c r="A37" s="4">
        <v>0.28699999999999998</v>
      </c>
      <c r="B37" s="5">
        <v>45207.520833333336</v>
      </c>
      <c r="D37" s="44"/>
    </row>
    <row r="38" spans="1:4" x14ac:dyDescent="0.3">
      <c r="A38" s="4">
        <v>0.314</v>
      </c>
      <c r="B38" s="5">
        <v>45207.5</v>
      </c>
      <c r="D38" s="44"/>
    </row>
    <row r="39" spans="1:4" x14ac:dyDescent="0.3">
      <c r="A39" s="4">
        <v>0.33300000000000002</v>
      </c>
      <c r="B39" s="5">
        <v>45207.479166666664</v>
      </c>
      <c r="D39" s="44"/>
    </row>
    <row r="40" spans="1:4" x14ac:dyDescent="0.3">
      <c r="A40" s="4">
        <v>0.4</v>
      </c>
      <c r="B40" s="5">
        <v>45207.458333333336</v>
      </c>
      <c r="D40" s="44"/>
    </row>
    <row r="41" spans="1:4" x14ac:dyDescent="0.3">
      <c r="A41" s="4">
        <v>0.42499999999999999</v>
      </c>
      <c r="B41" s="5">
        <v>45207.4375</v>
      </c>
      <c r="D41" s="44"/>
    </row>
    <row r="42" spans="1:4" x14ac:dyDescent="0.3">
      <c r="A42" s="4">
        <v>0.621</v>
      </c>
      <c r="B42" s="5">
        <v>45207.416666666664</v>
      </c>
      <c r="D42" s="44"/>
    </row>
    <row r="43" spans="1:4" x14ac:dyDescent="0.3">
      <c r="A43" s="4">
        <v>0.621</v>
      </c>
      <c r="B43" s="5">
        <v>45207.395833333336</v>
      </c>
      <c r="D43" s="44"/>
    </row>
    <row r="44" spans="1:4" x14ac:dyDescent="0.3">
      <c r="A44" s="4">
        <v>0.36599999999999999</v>
      </c>
      <c r="B44" s="5">
        <v>45207.375</v>
      </c>
      <c r="D44" s="44"/>
    </row>
    <row r="45" spans="1:4" x14ac:dyDescent="0.3">
      <c r="A45" s="4">
        <v>0.30599999999999999</v>
      </c>
      <c r="B45" s="5">
        <v>45207.354166666664</v>
      </c>
      <c r="D45" s="44"/>
    </row>
    <row r="46" spans="1:4" x14ac:dyDescent="0.3">
      <c r="A46" s="4">
        <v>0.35899999999999999</v>
      </c>
      <c r="B46" s="5">
        <v>45207.333333333336</v>
      </c>
      <c r="C46" s="44">
        <f>SUM(A46:A63)</f>
        <v>6.2510000000000003</v>
      </c>
    </row>
    <row r="47" spans="1:4" x14ac:dyDescent="0.3">
      <c r="A47" s="4">
        <v>0.26700000000000002</v>
      </c>
      <c r="B47" s="5">
        <v>45207.3125</v>
      </c>
      <c r="C47" s="44"/>
    </row>
    <row r="48" spans="1:4" x14ac:dyDescent="0.3">
      <c r="A48" s="4">
        <v>0.32100000000000001</v>
      </c>
      <c r="B48" s="5">
        <v>45207.291666666664</v>
      </c>
      <c r="C48" s="44"/>
    </row>
    <row r="49" spans="1:6" x14ac:dyDescent="0.3">
      <c r="A49" s="4">
        <v>0.26800000000000002</v>
      </c>
      <c r="B49" s="5">
        <v>45207.270833333336</v>
      </c>
      <c r="C49" s="44"/>
    </row>
    <row r="50" spans="1:6" x14ac:dyDescent="0.3">
      <c r="A50" s="4">
        <v>0.33</v>
      </c>
      <c r="B50" s="5">
        <v>45207.25</v>
      </c>
      <c r="C50" s="44"/>
    </row>
    <row r="51" spans="1:6" x14ac:dyDescent="0.3">
      <c r="A51" s="4">
        <v>0.26700000000000002</v>
      </c>
      <c r="B51" s="5">
        <v>45207.229166666664</v>
      </c>
      <c r="C51" s="44"/>
    </row>
    <row r="52" spans="1:6" x14ac:dyDescent="0.3">
      <c r="A52" s="4">
        <v>0.32</v>
      </c>
      <c r="B52" s="5">
        <v>45207.208333333336</v>
      </c>
      <c r="C52" s="44"/>
    </row>
    <row r="53" spans="1:6" x14ac:dyDescent="0.3">
      <c r="A53" s="4">
        <v>0.30399999999999999</v>
      </c>
      <c r="B53" s="5">
        <v>45207.1875</v>
      </c>
      <c r="C53" s="44"/>
    </row>
    <row r="54" spans="1:6" x14ac:dyDescent="0.3">
      <c r="A54" s="4">
        <v>0.32700000000000001</v>
      </c>
      <c r="B54" s="5">
        <v>45207.166666666664</v>
      </c>
      <c r="C54" s="44"/>
    </row>
    <row r="55" spans="1:6" x14ac:dyDescent="0.3">
      <c r="A55" s="4">
        <v>0.317</v>
      </c>
      <c r="B55" s="5">
        <v>45207.145833333336</v>
      </c>
      <c r="C55" s="44"/>
    </row>
    <row r="56" spans="1:6" x14ac:dyDescent="0.3">
      <c r="A56" s="4">
        <v>0.3</v>
      </c>
      <c r="B56" s="5">
        <v>45207.125</v>
      </c>
      <c r="C56" s="44"/>
    </row>
    <row r="57" spans="1:6" x14ac:dyDescent="0.3">
      <c r="A57" s="4">
        <v>0.34599999999999997</v>
      </c>
      <c r="B57" s="5">
        <v>45207.104166666664</v>
      </c>
      <c r="C57" s="44"/>
    </row>
    <row r="58" spans="1:6" x14ac:dyDescent="0.3">
      <c r="A58" s="4">
        <v>0.33100000000000002</v>
      </c>
      <c r="B58" s="5">
        <v>45207.083333333336</v>
      </c>
      <c r="C58" s="44"/>
    </row>
    <row r="59" spans="1:6" x14ac:dyDescent="0.3">
      <c r="A59" s="4">
        <v>0.33800000000000002</v>
      </c>
      <c r="B59" s="5">
        <v>45207.0625</v>
      </c>
      <c r="C59" s="44"/>
    </row>
    <row r="60" spans="1:6" x14ac:dyDescent="0.3">
      <c r="A60" s="4">
        <v>0.373</v>
      </c>
      <c r="B60" s="5">
        <v>45207.041666666664</v>
      </c>
      <c r="C60" s="44"/>
    </row>
    <row r="61" spans="1:6" x14ac:dyDescent="0.3">
      <c r="A61" s="4">
        <v>0.47</v>
      </c>
      <c r="B61" s="5">
        <v>45207.020833333336</v>
      </c>
      <c r="C61" s="44"/>
    </row>
    <row r="62" spans="1:6" x14ac:dyDescent="0.3">
      <c r="A62" s="4">
        <v>0.49099999999999999</v>
      </c>
      <c r="B62" s="5">
        <v>45207</v>
      </c>
      <c r="C62" s="44"/>
    </row>
    <row r="63" spans="1:6" x14ac:dyDescent="0.3">
      <c r="A63" s="4">
        <v>0.52200000000000002</v>
      </c>
      <c r="B63" s="5">
        <v>45206.979166666664</v>
      </c>
      <c r="C63" s="44"/>
    </row>
    <row r="64" spans="1:6" x14ac:dyDescent="0.3">
      <c r="A64" s="4">
        <v>0.48599999999999999</v>
      </c>
      <c r="B64" s="5">
        <v>45206.958333333336</v>
      </c>
      <c r="F64" s="44">
        <f>SUM(A64:A71)</f>
        <v>6.6479999999999997</v>
      </c>
    </row>
    <row r="65" spans="1:6" x14ac:dyDescent="0.3">
      <c r="A65" s="4">
        <v>0.57299999999999995</v>
      </c>
      <c r="B65" s="5">
        <v>45206.9375</v>
      </c>
      <c r="F65" s="44"/>
    </row>
    <row r="66" spans="1:6" x14ac:dyDescent="0.3">
      <c r="A66" s="4">
        <v>0.65800000000000003</v>
      </c>
      <c r="B66" s="5">
        <v>45206.916666666664</v>
      </c>
      <c r="F66" s="44"/>
    </row>
    <row r="67" spans="1:6" x14ac:dyDescent="0.3">
      <c r="A67" s="4">
        <v>1.0349999999999999</v>
      </c>
      <c r="B67" s="5">
        <v>45206.895833333336</v>
      </c>
      <c r="F67" s="44"/>
    </row>
    <row r="68" spans="1:6" x14ac:dyDescent="0.3">
      <c r="A68" s="4">
        <v>0.88300000000000001</v>
      </c>
      <c r="B68" s="5">
        <v>45206.875</v>
      </c>
      <c r="F68" s="44"/>
    </row>
    <row r="69" spans="1:6" x14ac:dyDescent="0.3">
      <c r="A69" s="4">
        <v>0.70399999999999996</v>
      </c>
      <c r="B69" s="5">
        <v>45206.854166666664</v>
      </c>
      <c r="F69" s="44"/>
    </row>
    <row r="70" spans="1:6" x14ac:dyDescent="0.3">
      <c r="A70" s="4">
        <v>0.60699999999999998</v>
      </c>
      <c r="B70" s="5">
        <v>45206.833333333336</v>
      </c>
      <c r="F70" s="44"/>
    </row>
    <row r="71" spans="1:6" x14ac:dyDescent="0.3">
      <c r="A71" s="4">
        <v>1.702</v>
      </c>
      <c r="B71" s="5">
        <v>45206.8125</v>
      </c>
      <c r="F71" s="44"/>
    </row>
    <row r="72" spans="1:6" x14ac:dyDescent="0.3">
      <c r="A72" s="4">
        <v>2.7029999999999998</v>
      </c>
      <c r="B72" s="5">
        <v>45206.791666666664</v>
      </c>
      <c r="E72" s="44">
        <f>SUM(A72:A75)</f>
        <v>5.4049999999999994</v>
      </c>
    </row>
    <row r="73" spans="1:6" x14ac:dyDescent="0.3">
      <c r="A73" s="4">
        <v>0.96599999999999997</v>
      </c>
      <c r="B73" s="5">
        <v>45206.770833333336</v>
      </c>
      <c r="E73" s="44"/>
    </row>
    <row r="74" spans="1:6" x14ac:dyDescent="0.3">
      <c r="A74" s="4">
        <v>0.90300000000000002</v>
      </c>
      <c r="B74" s="5">
        <v>45206.75</v>
      </c>
      <c r="E74" s="44"/>
    </row>
    <row r="75" spans="1:6" x14ac:dyDescent="0.3">
      <c r="A75" s="4">
        <v>0.83299999999999996</v>
      </c>
      <c r="B75" s="5">
        <v>45206.729166666664</v>
      </c>
      <c r="E75" s="44"/>
    </row>
    <row r="76" spans="1:6" x14ac:dyDescent="0.3">
      <c r="A76" s="4">
        <v>0.80800000000000005</v>
      </c>
      <c r="B76" s="5">
        <v>45206.708333333336</v>
      </c>
      <c r="D76" s="48">
        <f>SUM(A76:A93)</f>
        <v>17.5</v>
      </c>
    </row>
    <row r="77" spans="1:6" x14ac:dyDescent="0.3">
      <c r="A77" s="4">
        <v>1.02</v>
      </c>
      <c r="B77" s="5">
        <v>45206.6875</v>
      </c>
      <c r="D77" s="48"/>
    </row>
    <row r="78" spans="1:6" x14ac:dyDescent="0.3">
      <c r="A78" s="4">
        <v>0.80600000000000005</v>
      </c>
      <c r="B78" s="5">
        <v>45206.666666666664</v>
      </c>
      <c r="D78" s="48"/>
    </row>
    <row r="79" spans="1:6" x14ac:dyDescent="0.3">
      <c r="A79" s="4">
        <v>0.78300000000000003</v>
      </c>
      <c r="B79" s="5">
        <v>45206.645833333336</v>
      </c>
      <c r="D79" s="48"/>
    </row>
    <row r="80" spans="1:6" x14ac:dyDescent="0.3">
      <c r="A80" s="4">
        <v>0.80700000000000005</v>
      </c>
      <c r="B80" s="5">
        <v>45206.625</v>
      </c>
      <c r="D80" s="48"/>
    </row>
    <row r="81" spans="1:4" x14ac:dyDescent="0.3">
      <c r="A81" s="4">
        <v>0.78200000000000003</v>
      </c>
      <c r="B81" s="5">
        <v>45206.604166666664</v>
      </c>
      <c r="D81" s="48"/>
    </row>
    <row r="82" spans="1:4" x14ac:dyDescent="0.3">
      <c r="A82" s="4">
        <v>0.83199999999999996</v>
      </c>
      <c r="B82" s="5">
        <v>45206.583333333336</v>
      </c>
      <c r="D82" s="48"/>
    </row>
    <row r="83" spans="1:4" x14ac:dyDescent="0.3">
      <c r="A83" s="4">
        <v>0.78900000000000003</v>
      </c>
      <c r="B83" s="5">
        <v>45206.5625</v>
      </c>
      <c r="D83" s="48"/>
    </row>
    <row r="84" spans="1:4" x14ac:dyDescent="0.3">
      <c r="A84" s="4">
        <v>0.82399999999999995</v>
      </c>
      <c r="B84" s="5">
        <v>45206.541666666664</v>
      </c>
      <c r="D84" s="48"/>
    </row>
    <row r="85" spans="1:4" x14ac:dyDescent="0.3">
      <c r="A85" s="4">
        <v>0.80500000000000005</v>
      </c>
      <c r="B85" s="5">
        <v>45206.520833333336</v>
      </c>
      <c r="D85" s="48"/>
    </row>
    <row r="86" spans="1:4" x14ac:dyDescent="0.3">
      <c r="A86" s="4">
        <v>0.82699999999999996</v>
      </c>
      <c r="B86" s="5">
        <v>45206.5</v>
      </c>
      <c r="D86" s="48"/>
    </row>
    <row r="87" spans="1:4" x14ac:dyDescent="0.3">
      <c r="A87" s="4">
        <v>0.97099999999999997</v>
      </c>
      <c r="B87" s="5">
        <v>45206.479166666664</v>
      </c>
      <c r="D87" s="48"/>
    </row>
    <row r="88" spans="1:4" x14ac:dyDescent="0.3">
      <c r="A88" s="4">
        <v>1.736</v>
      </c>
      <c r="B88" s="5">
        <v>45206.458333333336</v>
      </c>
      <c r="D88" s="48"/>
    </row>
    <row r="89" spans="1:4" x14ac:dyDescent="0.3">
      <c r="A89" s="4">
        <v>1.379</v>
      </c>
      <c r="B89" s="5">
        <v>45206.4375</v>
      </c>
      <c r="D89" s="48"/>
    </row>
    <row r="90" spans="1:4" x14ac:dyDescent="0.3">
      <c r="A90" s="4">
        <v>1.0329999999999999</v>
      </c>
      <c r="B90" s="5">
        <v>45206.416666666664</v>
      </c>
      <c r="D90" s="48"/>
    </row>
    <row r="91" spans="1:4" x14ac:dyDescent="0.3">
      <c r="A91" s="4">
        <v>1.48</v>
      </c>
      <c r="B91" s="5">
        <v>45206.395833333336</v>
      </c>
      <c r="D91" s="48"/>
    </row>
    <row r="92" spans="1:4" x14ac:dyDescent="0.3">
      <c r="A92" s="4">
        <v>0.95799999999999996</v>
      </c>
      <c r="B92" s="5">
        <v>45206.375</v>
      </c>
      <c r="D92" s="48"/>
    </row>
    <row r="93" spans="1:4" x14ac:dyDescent="0.3">
      <c r="A93" s="4">
        <v>0.86</v>
      </c>
      <c r="B93" s="5">
        <v>45206.354166666664</v>
      </c>
      <c r="D93" s="48"/>
    </row>
    <row r="94" spans="1:4" x14ac:dyDescent="0.3">
      <c r="A94" s="4">
        <v>0.81200000000000006</v>
      </c>
      <c r="B94" s="5">
        <v>45206.333333333336</v>
      </c>
      <c r="C94" s="48">
        <f>SUM(A94:A111)</f>
        <v>55.164999999999992</v>
      </c>
    </row>
    <row r="95" spans="1:4" x14ac:dyDescent="0.3">
      <c r="A95" s="4">
        <v>2.8029999999999999</v>
      </c>
      <c r="B95" s="5">
        <v>45206.3125</v>
      </c>
      <c r="C95" s="48"/>
    </row>
    <row r="96" spans="1:4" x14ac:dyDescent="0.3">
      <c r="A96" s="4">
        <v>3.153</v>
      </c>
      <c r="B96" s="5">
        <v>45206.291666666664</v>
      </c>
      <c r="C96" s="48"/>
    </row>
    <row r="97" spans="1:6" x14ac:dyDescent="0.3">
      <c r="A97" s="4">
        <v>3.1859999999999999</v>
      </c>
      <c r="B97" s="5">
        <v>45206.270833333336</v>
      </c>
      <c r="C97" s="48"/>
    </row>
    <row r="98" spans="1:6" x14ac:dyDescent="0.3">
      <c r="A98" s="4">
        <v>3.137</v>
      </c>
      <c r="B98" s="5">
        <v>45206.25</v>
      </c>
      <c r="C98" s="48"/>
    </row>
    <row r="99" spans="1:6" x14ac:dyDescent="0.3">
      <c r="A99" s="4">
        <v>3.2109999999999999</v>
      </c>
      <c r="B99" s="5">
        <v>45206.229166666664</v>
      </c>
      <c r="C99" s="48"/>
    </row>
    <row r="100" spans="1:6" x14ac:dyDescent="0.3">
      <c r="A100" s="4">
        <v>3.14</v>
      </c>
      <c r="B100" s="5">
        <v>45206.208333333336</v>
      </c>
      <c r="C100" s="48"/>
    </row>
    <row r="101" spans="1:6" x14ac:dyDescent="0.3">
      <c r="A101" s="4">
        <v>3.2210000000000001</v>
      </c>
      <c r="B101" s="5">
        <v>45206.1875</v>
      </c>
      <c r="C101" s="48"/>
    </row>
    <row r="102" spans="1:6" x14ac:dyDescent="0.3">
      <c r="A102" s="4">
        <v>3.1829999999999998</v>
      </c>
      <c r="B102" s="5">
        <v>45206.166666666664</v>
      </c>
      <c r="C102" s="48"/>
    </row>
    <row r="103" spans="1:6" x14ac:dyDescent="0.3">
      <c r="A103" s="4">
        <v>3.202</v>
      </c>
      <c r="B103" s="5">
        <v>45206.145833333336</v>
      </c>
      <c r="C103" s="48"/>
    </row>
    <row r="104" spans="1:6" x14ac:dyDescent="0.3">
      <c r="A104" s="4">
        <v>3.165</v>
      </c>
      <c r="B104" s="5">
        <v>45206.125</v>
      </c>
      <c r="C104" s="48"/>
    </row>
    <row r="105" spans="1:6" x14ac:dyDescent="0.3">
      <c r="A105" s="4">
        <v>3.2189999999999999</v>
      </c>
      <c r="B105" s="5">
        <v>45206.104166666664</v>
      </c>
      <c r="C105" s="48"/>
    </row>
    <row r="106" spans="1:6" x14ac:dyDescent="0.3">
      <c r="A106" s="4">
        <v>3.1589999999999998</v>
      </c>
      <c r="B106" s="5">
        <v>45206.083333333336</v>
      </c>
      <c r="C106" s="48"/>
    </row>
    <row r="107" spans="1:6" x14ac:dyDescent="0.3">
      <c r="A107" s="4">
        <v>3.2440000000000002</v>
      </c>
      <c r="B107" s="5">
        <v>45206.0625</v>
      </c>
      <c r="C107" s="48"/>
    </row>
    <row r="108" spans="1:6" x14ac:dyDescent="0.3">
      <c r="A108" s="4">
        <v>3.1930000000000001</v>
      </c>
      <c r="B108" s="5">
        <v>45206.041666666664</v>
      </c>
      <c r="C108" s="48"/>
    </row>
    <row r="109" spans="1:6" x14ac:dyDescent="0.3">
      <c r="A109" s="4">
        <v>3.3029999999999999</v>
      </c>
      <c r="B109" s="5">
        <v>45206.020833333336</v>
      </c>
      <c r="C109" s="48"/>
    </row>
    <row r="110" spans="1:6" x14ac:dyDescent="0.3">
      <c r="A110" s="4">
        <v>3.37</v>
      </c>
      <c r="B110" s="5">
        <v>45206</v>
      </c>
      <c r="C110" s="48"/>
    </row>
    <row r="111" spans="1:6" x14ac:dyDescent="0.3">
      <c r="A111" s="4">
        <v>3.464</v>
      </c>
      <c r="B111" s="5">
        <v>45205.979166666664</v>
      </c>
      <c r="C111" s="48"/>
    </row>
    <row r="112" spans="1:6" x14ac:dyDescent="0.3">
      <c r="A112" s="4">
        <v>3.601</v>
      </c>
      <c r="B112" s="5">
        <v>45205.958333333336</v>
      </c>
      <c r="F112" s="48">
        <f>SUM(A112:A119)</f>
        <v>28.223000000000003</v>
      </c>
    </row>
    <row r="113" spans="1:6" x14ac:dyDescent="0.3">
      <c r="A113" s="4">
        <v>3.5670000000000002</v>
      </c>
      <c r="B113" s="5">
        <v>45205.9375</v>
      </c>
      <c r="F113" s="48"/>
    </row>
    <row r="114" spans="1:6" x14ac:dyDescent="0.3">
      <c r="A114" s="4">
        <v>3.5910000000000002</v>
      </c>
      <c r="B114" s="5">
        <v>45205.916666666664</v>
      </c>
      <c r="F114" s="48"/>
    </row>
    <row r="115" spans="1:6" x14ac:dyDescent="0.3">
      <c r="A115" s="4">
        <v>3.609</v>
      </c>
      <c r="B115" s="5">
        <v>45205.895833333336</v>
      </c>
      <c r="F115" s="48"/>
    </row>
    <row r="116" spans="1:6" x14ac:dyDescent="0.3">
      <c r="A116" s="4">
        <v>3.4729999999999999</v>
      </c>
      <c r="B116" s="5">
        <v>45205.875</v>
      </c>
      <c r="F116" s="48"/>
    </row>
    <row r="117" spans="1:6" x14ac:dyDescent="0.3">
      <c r="A117" s="4">
        <v>3.476</v>
      </c>
      <c r="B117" s="5">
        <v>45205.854166666664</v>
      </c>
      <c r="F117" s="48"/>
    </row>
    <row r="118" spans="1:6" x14ac:dyDescent="0.3">
      <c r="A118" s="4">
        <v>3.7480000000000002</v>
      </c>
      <c r="B118" s="5">
        <v>45205.833333333336</v>
      </c>
      <c r="F118" s="48"/>
    </row>
    <row r="119" spans="1:6" x14ac:dyDescent="0.3">
      <c r="A119" s="4">
        <v>3.1579999999999999</v>
      </c>
      <c r="B119" s="5">
        <v>45205.8125</v>
      </c>
      <c r="F119" s="48"/>
    </row>
    <row r="120" spans="1:6" x14ac:dyDescent="0.3">
      <c r="A120" s="4">
        <v>2.5680000000000001</v>
      </c>
      <c r="B120" s="5">
        <v>45205.791666666664</v>
      </c>
      <c r="E120" s="44">
        <f>SUM(A120:A123)</f>
        <v>8.3650000000000002</v>
      </c>
    </row>
    <row r="121" spans="1:6" x14ac:dyDescent="0.3">
      <c r="A121" s="4">
        <v>2.5430000000000001</v>
      </c>
      <c r="B121" s="5">
        <v>45205.770833333336</v>
      </c>
      <c r="E121" s="44"/>
    </row>
    <row r="122" spans="1:6" x14ac:dyDescent="0.3">
      <c r="A122" s="4">
        <v>2.5649999999999999</v>
      </c>
      <c r="B122" s="5">
        <v>45205.75</v>
      </c>
      <c r="E122" s="44"/>
    </row>
    <row r="123" spans="1:6" x14ac:dyDescent="0.3">
      <c r="A123" s="4">
        <v>0.68899999999999995</v>
      </c>
      <c r="B123" s="5">
        <v>45205.729166666664</v>
      </c>
      <c r="E123" s="44"/>
    </row>
    <row r="124" spans="1:6" x14ac:dyDescent="0.3">
      <c r="A124" s="4">
        <v>0.30599999999999999</v>
      </c>
      <c r="B124" s="5">
        <v>45205.708333333336</v>
      </c>
      <c r="D124" s="44">
        <f>SUM(A124:A141)</f>
        <v>10.212</v>
      </c>
    </row>
    <row r="125" spans="1:6" x14ac:dyDescent="0.3">
      <c r="A125" s="4">
        <v>0.29199999999999998</v>
      </c>
      <c r="B125" s="5">
        <v>45205.6875</v>
      </c>
      <c r="D125" s="44"/>
    </row>
    <row r="126" spans="1:6" x14ac:dyDescent="0.3">
      <c r="A126" s="4">
        <v>0.29899999999999999</v>
      </c>
      <c r="B126" s="5">
        <v>45205.666666666664</v>
      </c>
      <c r="D126" s="44"/>
    </row>
    <row r="127" spans="1:6" x14ac:dyDescent="0.3">
      <c r="A127" s="4">
        <v>0.28999999999999998</v>
      </c>
      <c r="B127" s="5">
        <v>45205.645833333336</v>
      </c>
      <c r="D127" s="44"/>
    </row>
    <row r="128" spans="1:6" x14ac:dyDescent="0.3">
      <c r="A128" s="4">
        <v>0.33400000000000002</v>
      </c>
      <c r="B128" s="5">
        <v>45205.625</v>
      </c>
      <c r="D128" s="44"/>
    </row>
    <row r="129" spans="1:4" x14ac:dyDescent="0.3">
      <c r="A129" s="4">
        <v>0.26800000000000002</v>
      </c>
      <c r="B129" s="5">
        <v>45205.604166666664</v>
      </c>
      <c r="D129" s="44"/>
    </row>
    <row r="130" spans="1:4" x14ac:dyDescent="0.3">
      <c r="A130" s="4">
        <v>0.31</v>
      </c>
      <c r="B130" s="5">
        <v>45205.583333333336</v>
      </c>
      <c r="D130" s="44"/>
    </row>
    <row r="131" spans="1:4" x14ac:dyDescent="0.3">
      <c r="A131" s="4">
        <v>0.33300000000000002</v>
      </c>
      <c r="B131" s="5">
        <v>45205.5625</v>
      </c>
      <c r="D131" s="44"/>
    </row>
    <row r="132" spans="1:4" x14ac:dyDescent="0.3">
      <c r="A132" s="4">
        <v>0.77900000000000003</v>
      </c>
      <c r="B132" s="5">
        <v>45205.541666666664</v>
      </c>
      <c r="D132" s="44"/>
    </row>
    <row r="133" spans="1:4" x14ac:dyDescent="0.3">
      <c r="A133" s="4">
        <v>1.127</v>
      </c>
      <c r="B133" s="5">
        <v>45205.520833333336</v>
      </c>
      <c r="D133" s="44"/>
    </row>
    <row r="134" spans="1:4" x14ac:dyDescent="0.3">
      <c r="A134" s="4">
        <v>1.085</v>
      </c>
      <c r="B134" s="5">
        <v>45205.5</v>
      </c>
      <c r="D134" s="44"/>
    </row>
    <row r="135" spans="1:4" x14ac:dyDescent="0.3">
      <c r="A135" s="4">
        <v>1.619</v>
      </c>
      <c r="B135" s="5">
        <v>45205.479166666664</v>
      </c>
      <c r="D135" s="44"/>
    </row>
    <row r="136" spans="1:4" x14ac:dyDescent="0.3">
      <c r="A136" s="4">
        <v>0.46</v>
      </c>
      <c r="B136" s="5">
        <v>45205.458333333336</v>
      </c>
      <c r="D136" s="44"/>
    </row>
    <row r="137" spans="1:4" x14ac:dyDescent="0.3">
      <c r="A137" s="4">
        <v>0.43</v>
      </c>
      <c r="B137" s="5">
        <v>45205.4375</v>
      </c>
      <c r="D137" s="44"/>
    </row>
    <row r="138" spans="1:4" x14ac:dyDescent="0.3">
      <c r="A138" s="4">
        <v>0.69</v>
      </c>
      <c r="B138" s="5">
        <v>45205.416666666664</v>
      </c>
      <c r="D138" s="44"/>
    </row>
    <row r="139" spans="1:4" x14ac:dyDescent="0.3">
      <c r="A139" s="4">
        <v>0.53800000000000003</v>
      </c>
      <c r="B139" s="5">
        <v>45205.395833333336</v>
      </c>
      <c r="D139" s="44"/>
    </row>
    <row r="140" spans="1:4" x14ac:dyDescent="0.3">
      <c r="A140" s="4">
        <v>0.61299999999999999</v>
      </c>
      <c r="B140" s="5">
        <v>45205.375</v>
      </c>
      <c r="D140" s="44"/>
    </row>
    <row r="141" spans="1:4" x14ac:dyDescent="0.3">
      <c r="A141" s="4">
        <v>0.439</v>
      </c>
      <c r="B141" s="5">
        <v>45205.354166666664</v>
      </c>
      <c r="D141" s="44"/>
    </row>
    <row r="142" spans="1:4" x14ac:dyDescent="0.3">
      <c r="A142" s="4">
        <v>0.46600000000000003</v>
      </c>
      <c r="B142" s="5">
        <v>45205.333333333336</v>
      </c>
      <c r="C142" s="44">
        <f>SUM(A142:A159)</f>
        <v>5.7540000000000004</v>
      </c>
    </row>
    <row r="143" spans="1:4" x14ac:dyDescent="0.3">
      <c r="A143" s="4">
        <v>0.47599999999999998</v>
      </c>
      <c r="B143" s="5">
        <v>45205.3125</v>
      </c>
      <c r="C143" s="44"/>
    </row>
    <row r="144" spans="1:4" x14ac:dyDescent="0.3">
      <c r="A144" s="4">
        <v>0.314</v>
      </c>
      <c r="B144" s="5">
        <v>45205.291666666664</v>
      </c>
      <c r="C144" s="44"/>
    </row>
    <row r="145" spans="1:6" x14ac:dyDescent="0.3">
      <c r="A145" s="4">
        <v>0.30599999999999999</v>
      </c>
      <c r="B145" s="5">
        <v>45205.270833333336</v>
      </c>
      <c r="C145" s="44"/>
    </row>
    <row r="146" spans="1:6" x14ac:dyDescent="0.3">
      <c r="A146" s="4">
        <v>0.28000000000000003</v>
      </c>
      <c r="B146" s="5">
        <v>45205.25</v>
      </c>
      <c r="C146" s="44"/>
    </row>
    <row r="147" spans="1:6" x14ac:dyDescent="0.3">
      <c r="A147" s="4">
        <v>0.315</v>
      </c>
      <c r="B147" s="5">
        <v>45205.229166666664</v>
      </c>
      <c r="C147" s="44"/>
    </row>
    <row r="148" spans="1:6" x14ac:dyDescent="0.3">
      <c r="A148" s="4">
        <v>0.26600000000000001</v>
      </c>
      <c r="B148" s="5">
        <v>45205.208333333336</v>
      </c>
      <c r="C148" s="44"/>
    </row>
    <row r="149" spans="1:6" x14ac:dyDescent="0.3">
      <c r="A149" s="4">
        <v>0.30099999999999999</v>
      </c>
      <c r="B149" s="5">
        <v>45205.1875</v>
      </c>
      <c r="C149" s="44"/>
    </row>
    <row r="150" spans="1:6" x14ac:dyDescent="0.3">
      <c r="A150" s="4">
        <v>0.28999999999999998</v>
      </c>
      <c r="B150" s="5">
        <v>45205.166666666664</v>
      </c>
      <c r="C150" s="44"/>
    </row>
    <row r="151" spans="1:6" x14ac:dyDescent="0.3">
      <c r="A151" s="4">
        <v>0.28999999999999998</v>
      </c>
      <c r="B151" s="5">
        <v>45205.145833333336</v>
      </c>
      <c r="C151" s="44"/>
    </row>
    <row r="152" spans="1:6" x14ac:dyDescent="0.3">
      <c r="A152" s="4">
        <v>0.27500000000000002</v>
      </c>
      <c r="B152" s="5">
        <v>45205.125</v>
      </c>
      <c r="C152" s="44"/>
    </row>
    <row r="153" spans="1:6" x14ac:dyDescent="0.3">
      <c r="A153" s="4">
        <v>0.29699999999999999</v>
      </c>
      <c r="B153" s="5">
        <v>45205.104166666664</v>
      </c>
      <c r="C153" s="44"/>
    </row>
    <row r="154" spans="1:6" x14ac:dyDescent="0.3">
      <c r="A154" s="4">
        <v>0.29399999999999998</v>
      </c>
      <c r="B154" s="5">
        <v>45205.083333333336</v>
      </c>
      <c r="C154" s="44"/>
    </row>
    <row r="155" spans="1:6" x14ac:dyDescent="0.3">
      <c r="A155" s="4">
        <v>0.29599999999999999</v>
      </c>
      <c r="B155" s="5">
        <v>45205.0625</v>
      </c>
      <c r="C155" s="44"/>
    </row>
    <row r="156" spans="1:6" x14ac:dyDescent="0.3">
      <c r="A156" s="4">
        <v>0.29199999999999998</v>
      </c>
      <c r="B156" s="5">
        <v>45205.041666666664</v>
      </c>
      <c r="C156" s="44"/>
    </row>
    <row r="157" spans="1:6" x14ac:dyDescent="0.3">
      <c r="A157" s="4">
        <v>0.29599999999999999</v>
      </c>
      <c r="B157" s="5">
        <v>45205.020833333336</v>
      </c>
      <c r="C157" s="44"/>
    </row>
    <row r="158" spans="1:6" x14ac:dyDescent="0.3">
      <c r="A158" s="4">
        <v>0.33900000000000002</v>
      </c>
      <c r="B158" s="5">
        <v>45205</v>
      </c>
      <c r="C158" s="44"/>
    </row>
    <row r="159" spans="1:6" x14ac:dyDescent="0.3">
      <c r="A159" s="4">
        <v>0.36099999999999999</v>
      </c>
      <c r="B159" s="5">
        <v>45204.979166666664</v>
      </c>
      <c r="C159" s="44"/>
    </row>
    <row r="160" spans="1:6" x14ac:dyDescent="0.3">
      <c r="A160" s="4">
        <v>0.56399999999999995</v>
      </c>
      <c r="B160" s="5">
        <v>45204.958333333336</v>
      </c>
      <c r="F160" s="44">
        <f>SUM(A160:A167)</f>
        <v>5.9429999999999987</v>
      </c>
    </row>
    <row r="161" spans="1:6" x14ac:dyDescent="0.3">
      <c r="A161" s="4">
        <v>0.88100000000000001</v>
      </c>
      <c r="B161" s="5">
        <v>45204.9375</v>
      </c>
      <c r="F161" s="44"/>
    </row>
    <row r="162" spans="1:6" x14ac:dyDescent="0.3">
      <c r="A162" s="4">
        <v>0.82299999999999995</v>
      </c>
      <c r="B162" s="5">
        <v>45204.916666666664</v>
      </c>
      <c r="F162" s="44"/>
    </row>
    <row r="163" spans="1:6" x14ac:dyDescent="0.3">
      <c r="A163" s="4">
        <v>0.80800000000000005</v>
      </c>
      <c r="B163" s="5">
        <v>45204.895833333336</v>
      </c>
      <c r="F163" s="44"/>
    </row>
    <row r="164" spans="1:6" x14ac:dyDescent="0.3">
      <c r="A164" s="4">
        <v>0.72299999999999998</v>
      </c>
      <c r="B164" s="5">
        <v>45204.875</v>
      </c>
      <c r="F164" s="44"/>
    </row>
    <row r="165" spans="1:6" x14ac:dyDescent="0.3">
      <c r="A165" s="4">
        <v>0.70899999999999996</v>
      </c>
      <c r="B165" s="5">
        <v>45204.854166666664</v>
      </c>
      <c r="F165" s="44"/>
    </row>
    <row r="166" spans="1:6" x14ac:dyDescent="0.3">
      <c r="A166" s="4">
        <v>0.70599999999999996</v>
      </c>
      <c r="B166" s="5">
        <v>45204.833333333336</v>
      </c>
      <c r="F166" s="44"/>
    </row>
    <row r="167" spans="1:6" x14ac:dyDescent="0.3">
      <c r="A167" s="4">
        <v>0.72899999999999998</v>
      </c>
      <c r="B167" s="5">
        <v>45204.8125</v>
      </c>
      <c r="F167" s="44"/>
    </row>
    <row r="168" spans="1:6" x14ac:dyDescent="0.3">
      <c r="A168" s="4">
        <v>0.63600000000000001</v>
      </c>
      <c r="B168" s="5">
        <v>45204.791666666664</v>
      </c>
      <c r="E168" s="44">
        <f>SUM(A168:A171)</f>
        <v>2.4649999999999999</v>
      </c>
    </row>
    <row r="169" spans="1:6" x14ac:dyDescent="0.3">
      <c r="A169" s="4">
        <v>0.60199999999999998</v>
      </c>
      <c r="B169" s="5">
        <v>45204.770833333336</v>
      </c>
      <c r="E169" s="44"/>
    </row>
    <row r="170" spans="1:6" x14ac:dyDescent="0.3">
      <c r="A170" s="4">
        <v>0.63</v>
      </c>
      <c r="B170" s="5">
        <v>45204.75</v>
      </c>
      <c r="E170" s="44"/>
    </row>
    <row r="171" spans="1:6" x14ac:dyDescent="0.3">
      <c r="A171" s="4">
        <v>0.59699999999999998</v>
      </c>
      <c r="B171" s="5">
        <v>45204.729166666664</v>
      </c>
      <c r="E171" s="44"/>
    </row>
    <row r="172" spans="1:6" x14ac:dyDescent="0.3">
      <c r="A172" s="4">
        <v>0.55300000000000005</v>
      </c>
      <c r="B172" s="5">
        <v>45204.708333333336</v>
      </c>
      <c r="D172" s="44">
        <f>SUM(A172:A189)</f>
        <v>10.064</v>
      </c>
    </row>
    <row r="173" spans="1:6" x14ac:dyDescent="0.3">
      <c r="A173" s="4">
        <v>0.503</v>
      </c>
      <c r="B173" s="5">
        <v>45204.6875</v>
      </c>
      <c r="D173" s="44"/>
    </row>
    <row r="174" spans="1:6" x14ac:dyDescent="0.3">
      <c r="A174" s="4">
        <v>0.44900000000000001</v>
      </c>
      <c r="B174" s="5">
        <v>45204.666666666664</v>
      </c>
      <c r="D174" s="44"/>
    </row>
    <row r="175" spans="1:6" x14ac:dyDescent="0.3">
      <c r="A175" s="4">
        <v>0.35</v>
      </c>
      <c r="B175" s="5">
        <v>45204.645833333336</v>
      </c>
      <c r="D175" s="44"/>
    </row>
    <row r="176" spans="1:6" x14ac:dyDescent="0.3">
      <c r="A176" s="4">
        <v>0.35499999999999998</v>
      </c>
      <c r="B176" s="5">
        <v>45204.625</v>
      </c>
      <c r="D176" s="44"/>
    </row>
    <row r="177" spans="1:4" x14ac:dyDescent="0.3">
      <c r="A177" s="4">
        <v>0.51900000000000002</v>
      </c>
      <c r="B177" s="5">
        <v>45204.604166666664</v>
      </c>
      <c r="D177" s="44"/>
    </row>
    <row r="178" spans="1:4" x14ac:dyDescent="0.3">
      <c r="A178" s="4">
        <v>0.38100000000000001</v>
      </c>
      <c r="B178" s="5">
        <v>45204.583333333336</v>
      </c>
      <c r="D178" s="44"/>
    </row>
    <row r="179" spans="1:4" x14ac:dyDescent="0.3">
      <c r="A179" s="4">
        <v>0.33900000000000002</v>
      </c>
      <c r="B179" s="5">
        <v>45204.5625</v>
      </c>
      <c r="D179" s="44"/>
    </row>
    <row r="180" spans="1:4" x14ac:dyDescent="0.3">
      <c r="A180" s="4">
        <v>0.53900000000000003</v>
      </c>
      <c r="B180" s="5">
        <v>45204.541666666664</v>
      </c>
      <c r="D180" s="44"/>
    </row>
    <row r="181" spans="1:4" x14ac:dyDescent="0.3">
      <c r="A181" s="4">
        <v>0.32200000000000001</v>
      </c>
      <c r="B181" s="5">
        <v>45204.520833333336</v>
      </c>
      <c r="D181" s="44"/>
    </row>
    <row r="182" spans="1:4" x14ac:dyDescent="0.3">
      <c r="A182" s="4">
        <v>0.315</v>
      </c>
      <c r="B182" s="5">
        <v>45204.5</v>
      </c>
      <c r="D182" s="44"/>
    </row>
    <row r="183" spans="1:4" x14ac:dyDescent="0.3">
      <c r="A183" s="4">
        <v>0.34300000000000003</v>
      </c>
      <c r="B183" s="5">
        <v>45204.479166666664</v>
      </c>
      <c r="D183" s="44"/>
    </row>
    <row r="184" spans="1:4" x14ac:dyDescent="0.3">
      <c r="A184" s="4">
        <v>0.49099999999999999</v>
      </c>
      <c r="B184" s="5">
        <v>45204.458333333336</v>
      </c>
      <c r="D184" s="44"/>
    </row>
    <row r="185" spans="1:4" x14ac:dyDescent="0.3">
      <c r="A185" s="4">
        <v>0.32300000000000001</v>
      </c>
      <c r="B185" s="5">
        <v>45204.4375</v>
      </c>
      <c r="D185" s="44"/>
    </row>
    <row r="186" spans="1:4" x14ac:dyDescent="0.3">
      <c r="A186" s="4">
        <v>0.252</v>
      </c>
      <c r="B186" s="5">
        <v>45204.416666666664</v>
      </c>
      <c r="D186" s="44"/>
    </row>
    <row r="187" spans="1:4" x14ac:dyDescent="0.3">
      <c r="A187" s="4">
        <v>0.33100000000000002</v>
      </c>
      <c r="B187" s="5">
        <v>45204.395833333336</v>
      </c>
      <c r="D187" s="44"/>
    </row>
    <row r="188" spans="1:4" x14ac:dyDescent="0.3">
      <c r="A188" s="4">
        <v>0.69799999999999995</v>
      </c>
      <c r="B188" s="5">
        <v>45204.375</v>
      </c>
      <c r="D188" s="44"/>
    </row>
    <row r="189" spans="1:4" x14ac:dyDescent="0.3">
      <c r="A189" s="4">
        <v>3.0009999999999999</v>
      </c>
      <c r="B189" s="5">
        <v>45204.354166666664</v>
      </c>
      <c r="D189" s="44"/>
    </row>
    <row r="190" spans="1:4" x14ac:dyDescent="0.3">
      <c r="A190" s="4">
        <v>2.8809999999999998</v>
      </c>
      <c r="B190" s="5">
        <v>45204.333333333336</v>
      </c>
      <c r="C190" s="48">
        <f>SUM(A190:A207)</f>
        <v>47.946000000000005</v>
      </c>
    </row>
    <row r="191" spans="1:4" x14ac:dyDescent="0.3">
      <c r="A191" s="4">
        <v>2.62</v>
      </c>
      <c r="B191" s="5">
        <v>45204.3125</v>
      </c>
      <c r="C191" s="48"/>
    </row>
    <row r="192" spans="1:4" x14ac:dyDescent="0.3">
      <c r="A192" s="4">
        <v>2.581</v>
      </c>
      <c r="B192" s="5">
        <v>45204.291666666664</v>
      </c>
      <c r="C192" s="48"/>
    </row>
    <row r="193" spans="1:6" x14ac:dyDescent="0.3">
      <c r="A193" s="4">
        <v>2.6230000000000002</v>
      </c>
      <c r="B193" s="5">
        <v>45204.270833333336</v>
      </c>
      <c r="C193" s="48"/>
    </row>
    <row r="194" spans="1:6" x14ac:dyDescent="0.3">
      <c r="A194" s="4">
        <v>2.5910000000000002</v>
      </c>
      <c r="B194" s="5">
        <v>45204.25</v>
      </c>
      <c r="C194" s="48"/>
    </row>
    <row r="195" spans="1:6" x14ac:dyDescent="0.3">
      <c r="A195" s="4">
        <v>2.657</v>
      </c>
      <c r="B195" s="5">
        <v>45204.229166666664</v>
      </c>
      <c r="C195" s="48"/>
    </row>
    <row r="196" spans="1:6" x14ac:dyDescent="0.3">
      <c r="A196" s="4">
        <v>2.617</v>
      </c>
      <c r="B196" s="5">
        <v>45204.208333333336</v>
      </c>
      <c r="C196" s="48"/>
    </row>
    <row r="197" spans="1:6" x14ac:dyDescent="0.3">
      <c r="A197" s="4">
        <v>2.6659999999999999</v>
      </c>
      <c r="B197" s="5">
        <v>45204.1875</v>
      </c>
      <c r="C197" s="48"/>
    </row>
    <row r="198" spans="1:6" x14ac:dyDescent="0.3">
      <c r="A198" s="4">
        <v>2.6520000000000001</v>
      </c>
      <c r="B198" s="5">
        <v>45204.166666666664</v>
      </c>
      <c r="C198" s="48"/>
    </row>
    <row r="199" spans="1:6" x14ac:dyDescent="0.3">
      <c r="A199" s="4">
        <v>2.657</v>
      </c>
      <c r="B199" s="5">
        <v>45204.145833333336</v>
      </c>
      <c r="C199" s="48"/>
    </row>
    <row r="200" spans="1:6" x14ac:dyDescent="0.3">
      <c r="A200" s="4">
        <v>2.6509999999999998</v>
      </c>
      <c r="B200" s="5">
        <v>45204.125</v>
      </c>
      <c r="C200" s="48"/>
    </row>
    <row r="201" spans="1:6" x14ac:dyDescent="0.3">
      <c r="A201" s="4">
        <v>2.6309999999999998</v>
      </c>
      <c r="B201" s="5">
        <v>45204.104166666664</v>
      </c>
      <c r="C201" s="48"/>
    </row>
    <row r="202" spans="1:6" x14ac:dyDescent="0.3">
      <c r="A202" s="4">
        <v>2.6859999999999999</v>
      </c>
      <c r="B202" s="5">
        <v>45204.083333333336</v>
      </c>
      <c r="C202" s="48"/>
    </row>
    <row r="203" spans="1:6" x14ac:dyDescent="0.3">
      <c r="A203" s="4">
        <v>2.6659999999999999</v>
      </c>
      <c r="B203" s="5">
        <v>45204.0625</v>
      </c>
      <c r="C203" s="48"/>
    </row>
    <row r="204" spans="1:6" x14ac:dyDescent="0.3">
      <c r="A204" s="4">
        <v>2.6709999999999998</v>
      </c>
      <c r="B204" s="5">
        <v>45204.041666666664</v>
      </c>
      <c r="C204" s="48"/>
    </row>
    <row r="205" spans="1:6" x14ac:dyDescent="0.3">
      <c r="A205" s="4">
        <v>2.8210000000000002</v>
      </c>
      <c r="B205" s="5">
        <v>45204.020833333336</v>
      </c>
      <c r="C205" s="48"/>
    </row>
    <row r="206" spans="1:6" x14ac:dyDescent="0.3">
      <c r="A206" s="4">
        <v>2.6539999999999999</v>
      </c>
      <c r="B206" s="5">
        <v>45204</v>
      </c>
      <c r="C206" s="48"/>
    </row>
    <row r="207" spans="1:6" x14ac:dyDescent="0.3">
      <c r="A207" s="4">
        <v>2.621</v>
      </c>
      <c r="B207" s="5">
        <v>45203.979166666664</v>
      </c>
      <c r="C207" s="48"/>
    </row>
    <row r="208" spans="1:6" x14ac:dyDescent="0.3">
      <c r="A208" s="4">
        <v>2.85</v>
      </c>
      <c r="B208" s="5">
        <v>45203.958333333336</v>
      </c>
      <c r="F208" s="44">
        <f>SUM(A208:A215)</f>
        <v>23.404</v>
      </c>
    </row>
    <row r="209" spans="1:6" x14ac:dyDescent="0.3">
      <c r="A209" s="4">
        <v>3.0350000000000001</v>
      </c>
      <c r="B209" s="5">
        <v>45203.9375</v>
      </c>
      <c r="F209" s="44"/>
    </row>
    <row r="210" spans="1:6" x14ac:dyDescent="0.3">
      <c r="A210" s="4">
        <v>2.8620000000000001</v>
      </c>
      <c r="B210" s="5">
        <v>45203.916666666664</v>
      </c>
      <c r="F210" s="44"/>
    </row>
    <row r="211" spans="1:6" x14ac:dyDescent="0.3">
      <c r="A211" s="4">
        <v>2.8210000000000002</v>
      </c>
      <c r="B211" s="5">
        <v>45203.895833333336</v>
      </c>
      <c r="F211" s="44"/>
    </row>
    <row r="212" spans="1:6" x14ac:dyDescent="0.3">
      <c r="A212" s="4">
        <v>2.9609999999999999</v>
      </c>
      <c r="B212" s="5">
        <v>45203.875</v>
      </c>
      <c r="F212" s="44"/>
    </row>
    <row r="213" spans="1:6" x14ac:dyDescent="0.3">
      <c r="A213" s="4">
        <v>2.9239999999999999</v>
      </c>
      <c r="B213" s="5">
        <v>45203.854166666664</v>
      </c>
      <c r="F213" s="44"/>
    </row>
    <row r="214" spans="1:6" x14ac:dyDescent="0.3">
      <c r="A214" s="4">
        <v>3.0710000000000002</v>
      </c>
      <c r="B214" s="5">
        <v>45203.833333333336</v>
      </c>
      <c r="F214" s="44"/>
    </row>
    <row r="215" spans="1:6" x14ac:dyDescent="0.3">
      <c r="A215" s="4">
        <v>2.88</v>
      </c>
      <c r="B215" s="5">
        <v>45203.8125</v>
      </c>
      <c r="F215" s="44"/>
    </row>
    <row r="216" spans="1:6" x14ac:dyDescent="0.3">
      <c r="A216" s="4">
        <v>2.68</v>
      </c>
      <c r="B216" s="5">
        <v>45203.791666666664</v>
      </c>
      <c r="E216" s="44">
        <f>SUM(A216:A219)</f>
        <v>3.5890000000000004</v>
      </c>
    </row>
    <row r="217" spans="1:6" x14ac:dyDescent="0.3">
      <c r="A217" s="4">
        <v>0.32900000000000001</v>
      </c>
      <c r="B217" s="5">
        <v>45203.770833333336</v>
      </c>
      <c r="E217" s="44"/>
    </row>
    <row r="218" spans="1:6" x14ac:dyDescent="0.3">
      <c r="A218" s="4">
        <v>0.26200000000000001</v>
      </c>
      <c r="B218" s="5">
        <v>45203.75</v>
      </c>
      <c r="E218" s="44"/>
    </row>
    <row r="219" spans="1:6" x14ac:dyDescent="0.3">
      <c r="A219" s="4">
        <v>0.318</v>
      </c>
      <c r="B219" s="5">
        <v>45203.729166666664</v>
      </c>
      <c r="E219" s="44"/>
    </row>
    <row r="220" spans="1:6" x14ac:dyDescent="0.3">
      <c r="A220" s="4">
        <v>0.28999999999999998</v>
      </c>
      <c r="B220" s="5">
        <v>45203.708333333336</v>
      </c>
      <c r="D220" s="44">
        <f>SUM(A220:A237)</f>
        <v>7.1550000000000002</v>
      </c>
    </row>
    <row r="221" spans="1:6" x14ac:dyDescent="0.3">
      <c r="A221" s="4">
        <v>0.29299999999999998</v>
      </c>
      <c r="B221" s="5">
        <v>45203.6875</v>
      </c>
      <c r="D221" s="44"/>
    </row>
    <row r="222" spans="1:6" x14ac:dyDescent="0.3">
      <c r="A222" s="4">
        <v>0.314</v>
      </c>
      <c r="B222" s="5">
        <v>45203.666666666664</v>
      </c>
      <c r="D222" s="44"/>
    </row>
    <row r="223" spans="1:6" x14ac:dyDescent="0.3">
      <c r="A223" s="4">
        <v>0.32</v>
      </c>
      <c r="B223" s="5">
        <v>45203.645833333336</v>
      </c>
      <c r="D223" s="44"/>
    </row>
    <row r="224" spans="1:6" x14ac:dyDescent="0.3">
      <c r="A224" s="4">
        <v>0.33</v>
      </c>
      <c r="B224" s="5">
        <v>45203.625</v>
      </c>
      <c r="D224" s="44"/>
    </row>
    <row r="225" spans="1:4" x14ac:dyDescent="0.3">
      <c r="A225" s="4">
        <v>0.45300000000000001</v>
      </c>
      <c r="B225" s="5">
        <v>45203.604166666664</v>
      </c>
      <c r="D225" s="44"/>
    </row>
    <row r="226" spans="1:4" x14ac:dyDescent="0.3">
      <c r="A226" s="4">
        <v>0.49399999999999999</v>
      </c>
      <c r="B226" s="5">
        <v>45203.583333333336</v>
      </c>
      <c r="D226" s="44"/>
    </row>
    <row r="227" spans="1:4" x14ac:dyDescent="0.3">
      <c r="A227" s="4">
        <v>0.46800000000000003</v>
      </c>
      <c r="B227" s="5">
        <v>45203.5625</v>
      </c>
      <c r="D227" s="44"/>
    </row>
    <row r="228" spans="1:4" x14ac:dyDescent="0.3">
      <c r="A228" s="4">
        <v>0.46100000000000002</v>
      </c>
      <c r="B228" s="5">
        <v>45203.541666666664</v>
      </c>
      <c r="D228" s="44"/>
    </row>
    <row r="229" spans="1:4" x14ac:dyDescent="0.3">
      <c r="A229" s="4">
        <v>0.39</v>
      </c>
      <c r="B229" s="5">
        <v>45203.520833333336</v>
      </c>
      <c r="D229" s="44"/>
    </row>
    <row r="230" spans="1:4" x14ac:dyDescent="0.3">
      <c r="A230" s="4">
        <v>0.28399999999999997</v>
      </c>
      <c r="B230" s="5">
        <v>45203.5</v>
      </c>
      <c r="D230" s="44"/>
    </row>
    <row r="231" spans="1:4" x14ac:dyDescent="0.3">
      <c r="A231" s="4">
        <v>0.309</v>
      </c>
      <c r="B231" s="5">
        <v>45203.479166666664</v>
      </c>
      <c r="D231" s="44"/>
    </row>
    <row r="232" spans="1:4" x14ac:dyDescent="0.3">
      <c r="A232" s="4">
        <v>0.33400000000000002</v>
      </c>
      <c r="B232" s="5">
        <v>45203.458333333336</v>
      </c>
      <c r="D232" s="44"/>
    </row>
    <row r="233" spans="1:4" x14ac:dyDescent="0.3">
      <c r="A233" s="4">
        <v>0.29599999999999999</v>
      </c>
      <c r="B233" s="5">
        <v>45203.4375</v>
      </c>
      <c r="D233" s="44"/>
    </row>
    <row r="234" spans="1:4" x14ac:dyDescent="0.3">
      <c r="A234" s="4">
        <v>0.34300000000000003</v>
      </c>
      <c r="B234" s="5">
        <v>45203.416666666664</v>
      </c>
      <c r="D234" s="44"/>
    </row>
    <row r="235" spans="1:4" x14ac:dyDescent="0.3">
      <c r="A235" s="4">
        <v>0.57799999999999996</v>
      </c>
      <c r="B235" s="5">
        <v>45203.395833333336</v>
      </c>
      <c r="D235" s="44"/>
    </row>
    <row r="236" spans="1:4" x14ac:dyDescent="0.3">
      <c r="A236" s="4">
        <v>0.63600000000000001</v>
      </c>
      <c r="B236" s="5">
        <v>45203.375</v>
      </c>
      <c r="D236" s="44"/>
    </row>
    <row r="237" spans="1:4" x14ac:dyDescent="0.3">
      <c r="A237" s="4">
        <v>0.56200000000000006</v>
      </c>
      <c r="B237" s="5">
        <v>45203.354166666664</v>
      </c>
      <c r="D237" s="44"/>
    </row>
    <row r="238" spans="1:4" x14ac:dyDescent="0.3">
      <c r="A238" s="4">
        <v>0.36699999999999999</v>
      </c>
      <c r="B238" s="5">
        <v>45203.333333333336</v>
      </c>
      <c r="C238" s="44">
        <f>SUM(A238:A255)</f>
        <v>5.72</v>
      </c>
    </row>
    <row r="239" spans="1:4" x14ac:dyDescent="0.3">
      <c r="A239" s="4">
        <v>0.29599999999999999</v>
      </c>
      <c r="B239" s="5">
        <v>45203.3125</v>
      </c>
      <c r="C239" s="44"/>
    </row>
    <row r="240" spans="1:4" x14ac:dyDescent="0.3">
      <c r="A240" s="4">
        <v>0.30499999999999999</v>
      </c>
      <c r="B240" s="5">
        <v>45203.291666666664</v>
      </c>
      <c r="C240" s="44"/>
    </row>
    <row r="241" spans="1:6" x14ac:dyDescent="0.3">
      <c r="A241" s="4">
        <v>0.318</v>
      </c>
      <c r="B241" s="5">
        <v>45203.270833333336</v>
      </c>
      <c r="C241" s="44"/>
    </row>
    <row r="242" spans="1:6" x14ac:dyDescent="0.3">
      <c r="A242" s="4">
        <v>0.33500000000000002</v>
      </c>
      <c r="B242" s="5">
        <v>45203.25</v>
      </c>
      <c r="C242" s="44"/>
    </row>
    <row r="243" spans="1:6" x14ac:dyDescent="0.3">
      <c r="A243" s="4">
        <v>0.32800000000000001</v>
      </c>
      <c r="B243" s="5">
        <v>45203.229166666664</v>
      </c>
      <c r="C243" s="44"/>
    </row>
    <row r="244" spans="1:6" x14ac:dyDescent="0.3">
      <c r="A244" s="4">
        <v>0.499</v>
      </c>
      <c r="B244" s="5">
        <v>45203.208333333336</v>
      </c>
      <c r="C244" s="44"/>
    </row>
    <row r="245" spans="1:6" x14ac:dyDescent="0.3">
      <c r="A245" s="4">
        <v>0.28000000000000003</v>
      </c>
      <c r="B245" s="5">
        <v>45203.1875</v>
      </c>
      <c r="C245" s="44"/>
    </row>
    <row r="246" spans="1:6" x14ac:dyDescent="0.3">
      <c r="A246" s="4">
        <v>0.29699999999999999</v>
      </c>
      <c r="B246" s="5">
        <v>45203.166666666664</v>
      </c>
      <c r="C246" s="44"/>
    </row>
    <row r="247" spans="1:6" x14ac:dyDescent="0.3">
      <c r="A247" s="4">
        <v>0.32400000000000001</v>
      </c>
      <c r="B247" s="5">
        <v>45203.145833333336</v>
      </c>
      <c r="C247" s="44"/>
    </row>
    <row r="248" spans="1:6" x14ac:dyDescent="0.3">
      <c r="A248" s="4">
        <v>0.25900000000000001</v>
      </c>
      <c r="B248" s="5">
        <v>45203.125</v>
      </c>
      <c r="C248" s="44"/>
    </row>
    <row r="249" spans="1:6" x14ac:dyDescent="0.3">
      <c r="A249" s="4">
        <v>0.312</v>
      </c>
      <c r="B249" s="5">
        <v>45203.104166666664</v>
      </c>
      <c r="C249" s="44"/>
    </row>
    <row r="250" spans="1:6" x14ac:dyDescent="0.3">
      <c r="A250" s="4">
        <v>0.28199999999999997</v>
      </c>
      <c r="B250" s="5">
        <v>45203.083333333336</v>
      </c>
      <c r="C250" s="44"/>
    </row>
    <row r="251" spans="1:6" x14ac:dyDescent="0.3">
      <c r="A251" s="4">
        <v>0.32500000000000001</v>
      </c>
      <c r="B251" s="5">
        <v>45203.0625</v>
      </c>
      <c r="C251" s="44"/>
    </row>
    <row r="252" spans="1:6" x14ac:dyDescent="0.3">
      <c r="A252" s="4">
        <v>0.26800000000000002</v>
      </c>
      <c r="B252" s="5">
        <v>45203.041666666664</v>
      </c>
      <c r="C252" s="44"/>
    </row>
    <row r="253" spans="1:6" x14ac:dyDescent="0.3">
      <c r="A253" s="4">
        <v>0.314</v>
      </c>
      <c r="B253" s="5">
        <v>45203.020833333336</v>
      </c>
      <c r="C253" s="44"/>
    </row>
    <row r="254" spans="1:6" x14ac:dyDescent="0.3">
      <c r="A254" s="4">
        <v>0.28299999999999997</v>
      </c>
      <c r="B254" s="5">
        <v>45203</v>
      </c>
      <c r="C254" s="44"/>
    </row>
    <row r="255" spans="1:6" x14ac:dyDescent="0.3">
      <c r="A255" s="4">
        <v>0.32800000000000001</v>
      </c>
      <c r="B255" s="5">
        <v>45202.979166666664</v>
      </c>
      <c r="C255" s="44"/>
    </row>
    <row r="256" spans="1:6" x14ac:dyDescent="0.3">
      <c r="A256" s="4">
        <v>0.44900000000000001</v>
      </c>
      <c r="B256" s="5">
        <v>45202.958333333336</v>
      </c>
      <c r="F256" s="44">
        <f>SUM(A256:A263)</f>
        <v>5.6420000000000003</v>
      </c>
    </row>
    <row r="257" spans="1:6" x14ac:dyDescent="0.3">
      <c r="A257" s="4">
        <v>0.60599999999999998</v>
      </c>
      <c r="B257" s="5">
        <v>45202.9375</v>
      </c>
      <c r="F257" s="44"/>
    </row>
    <row r="258" spans="1:6" x14ac:dyDescent="0.3">
      <c r="A258" s="4">
        <v>0.56100000000000005</v>
      </c>
      <c r="B258" s="5">
        <v>45202.916666666664</v>
      </c>
      <c r="F258" s="44"/>
    </row>
    <row r="259" spans="1:6" x14ac:dyDescent="0.3">
      <c r="A259" s="4">
        <v>0.61299999999999999</v>
      </c>
      <c r="B259" s="5">
        <v>45202.895833333336</v>
      </c>
      <c r="F259" s="44"/>
    </row>
    <row r="260" spans="1:6" x14ac:dyDescent="0.3">
      <c r="A260" s="4">
        <v>0.70599999999999996</v>
      </c>
      <c r="B260" s="5">
        <v>45202.875</v>
      </c>
      <c r="F260" s="44"/>
    </row>
    <row r="261" spans="1:6" x14ac:dyDescent="0.3">
      <c r="A261" s="4">
        <v>0.82199999999999995</v>
      </c>
      <c r="B261" s="5">
        <v>45202.854166666664</v>
      </c>
      <c r="F261" s="44"/>
    </row>
    <row r="262" spans="1:6" x14ac:dyDescent="0.3">
      <c r="A262" s="4">
        <v>0.86399999999999999</v>
      </c>
      <c r="B262" s="5">
        <v>45202.833333333336</v>
      </c>
      <c r="F262" s="44"/>
    </row>
    <row r="263" spans="1:6" x14ac:dyDescent="0.3">
      <c r="A263" s="4">
        <v>1.0209999999999999</v>
      </c>
      <c r="B263" s="5">
        <v>45202.8125</v>
      </c>
      <c r="F263" s="44"/>
    </row>
    <row r="264" spans="1:6" x14ac:dyDescent="0.3">
      <c r="A264" s="4">
        <v>1.044</v>
      </c>
      <c r="B264" s="5">
        <v>45202.791666666664</v>
      </c>
      <c r="E264" s="44">
        <f>SUM(A264:A267)</f>
        <v>4.5079999999999991</v>
      </c>
    </row>
    <row r="265" spans="1:6" x14ac:dyDescent="0.3">
      <c r="A265" s="4">
        <v>2.0859999999999999</v>
      </c>
      <c r="B265" s="5">
        <v>45202.770833333336</v>
      </c>
      <c r="E265" s="44"/>
    </row>
    <row r="266" spans="1:6" x14ac:dyDescent="0.3">
      <c r="A266" s="4">
        <v>0.90300000000000002</v>
      </c>
      <c r="B266" s="5">
        <v>45202.75</v>
      </c>
      <c r="E266" s="44"/>
    </row>
    <row r="267" spans="1:6" x14ac:dyDescent="0.3">
      <c r="A267" s="4">
        <v>0.47499999999999998</v>
      </c>
      <c r="B267" s="5">
        <v>45202.729166666664</v>
      </c>
      <c r="E267" s="44"/>
    </row>
    <row r="268" spans="1:6" x14ac:dyDescent="0.3">
      <c r="A268" s="4">
        <v>0.48699999999999999</v>
      </c>
      <c r="B268" s="5">
        <v>45202.708333333336</v>
      </c>
      <c r="D268" s="44">
        <f>SUM(A268:A285)</f>
        <v>16.091999999999999</v>
      </c>
    </row>
    <row r="269" spans="1:6" x14ac:dyDescent="0.3">
      <c r="A269" s="4">
        <v>0.26200000000000001</v>
      </c>
      <c r="B269" s="5">
        <v>45202.6875</v>
      </c>
      <c r="D269" s="44"/>
    </row>
    <row r="270" spans="1:6" x14ac:dyDescent="0.3">
      <c r="A270" s="4">
        <v>0.54500000000000004</v>
      </c>
      <c r="B270" s="5">
        <v>45202.666666666664</v>
      </c>
      <c r="D270" s="44"/>
    </row>
    <row r="271" spans="1:6" x14ac:dyDescent="0.3">
      <c r="A271" s="4">
        <v>0.29499999999999998</v>
      </c>
      <c r="B271" s="5">
        <v>45202.645833333336</v>
      </c>
      <c r="D271" s="44"/>
    </row>
    <row r="272" spans="1:6" x14ac:dyDescent="0.3">
      <c r="A272" s="4">
        <v>0.33600000000000002</v>
      </c>
      <c r="B272" s="5">
        <v>45202.625</v>
      </c>
      <c r="D272" s="44"/>
    </row>
    <row r="273" spans="1:4" x14ac:dyDescent="0.3">
      <c r="A273" s="4">
        <v>0.315</v>
      </c>
      <c r="B273" s="5">
        <v>45202.604166666664</v>
      </c>
      <c r="D273" s="44"/>
    </row>
    <row r="274" spans="1:4" x14ac:dyDescent="0.3">
      <c r="A274" s="4">
        <v>0.379</v>
      </c>
      <c r="B274" s="5">
        <v>45202.583333333336</v>
      </c>
      <c r="D274" s="44"/>
    </row>
    <row r="275" spans="1:4" x14ac:dyDescent="0.3">
      <c r="A275" s="4">
        <v>0.74099999999999999</v>
      </c>
      <c r="B275" s="5">
        <v>45202.5625</v>
      </c>
      <c r="D275" s="44"/>
    </row>
    <row r="276" spans="1:4" x14ac:dyDescent="0.3">
      <c r="A276" s="4">
        <v>1.4930000000000001</v>
      </c>
      <c r="B276" s="5">
        <v>45202.541666666664</v>
      </c>
      <c r="D276" s="44"/>
    </row>
    <row r="277" spans="1:4" x14ac:dyDescent="0.3">
      <c r="A277" s="4">
        <v>1.5760000000000001</v>
      </c>
      <c r="B277" s="5">
        <v>45202.520833333336</v>
      </c>
      <c r="D277" s="44"/>
    </row>
    <row r="278" spans="1:4" x14ac:dyDescent="0.3">
      <c r="A278" s="4">
        <v>1.589</v>
      </c>
      <c r="B278" s="5">
        <v>45202.5</v>
      </c>
      <c r="D278" s="44"/>
    </row>
    <row r="279" spans="1:4" x14ac:dyDescent="0.3">
      <c r="A279" s="4">
        <v>1.5640000000000001</v>
      </c>
      <c r="B279" s="5">
        <v>45202.479166666664</v>
      </c>
      <c r="D279" s="44"/>
    </row>
    <row r="280" spans="1:4" x14ac:dyDescent="0.3">
      <c r="A280" s="4">
        <v>1.744</v>
      </c>
      <c r="B280" s="5">
        <v>45202.458333333336</v>
      </c>
      <c r="D280" s="44"/>
    </row>
    <row r="281" spans="1:4" x14ac:dyDescent="0.3">
      <c r="A281" s="4">
        <v>2.202</v>
      </c>
      <c r="B281" s="5">
        <v>45202.4375</v>
      </c>
      <c r="D281" s="44"/>
    </row>
    <row r="282" spans="1:4" x14ac:dyDescent="0.3">
      <c r="A282" s="4">
        <v>0.80600000000000005</v>
      </c>
      <c r="B282" s="5">
        <v>45202.416666666664</v>
      </c>
      <c r="D282" s="44"/>
    </row>
    <row r="283" spans="1:4" x14ac:dyDescent="0.3">
      <c r="A283" s="4">
        <v>0.55200000000000005</v>
      </c>
      <c r="B283" s="5">
        <v>45202.395833333336</v>
      </c>
      <c r="D283" s="44"/>
    </row>
    <row r="284" spans="1:4" x14ac:dyDescent="0.3">
      <c r="A284" s="4">
        <v>0.34599999999999997</v>
      </c>
      <c r="B284" s="5">
        <v>45202.375</v>
      </c>
      <c r="D284" s="44"/>
    </row>
    <row r="285" spans="1:4" x14ac:dyDescent="0.3">
      <c r="A285" s="4">
        <v>0.86</v>
      </c>
      <c r="B285" s="5">
        <v>45202.354166666664</v>
      </c>
      <c r="D285" s="44"/>
    </row>
    <row r="286" spans="1:4" x14ac:dyDescent="0.3">
      <c r="A286" s="4">
        <v>0.48399999999999999</v>
      </c>
      <c r="B286" s="5">
        <v>45202.333333333336</v>
      </c>
      <c r="C286" s="49">
        <f>SUM(A286:A298)</f>
        <v>5.4399999999999995</v>
      </c>
    </row>
    <row r="287" spans="1:4" x14ac:dyDescent="0.3">
      <c r="A287" s="4">
        <v>0.47199999999999998</v>
      </c>
      <c r="B287" s="5">
        <v>45202.3125</v>
      </c>
      <c r="C287" s="50"/>
    </row>
    <row r="288" spans="1:4" x14ac:dyDescent="0.3">
      <c r="A288" s="4">
        <v>0.34699999999999998</v>
      </c>
      <c r="B288" s="5">
        <v>45202.208333333336</v>
      </c>
      <c r="C288" s="50"/>
    </row>
    <row r="289" spans="1:6" x14ac:dyDescent="0.3">
      <c r="A289" s="4">
        <v>0.36099999999999999</v>
      </c>
      <c r="B289" s="5">
        <v>45202.1875</v>
      </c>
      <c r="C289" s="50"/>
    </row>
    <row r="290" spans="1:6" x14ac:dyDescent="0.3">
      <c r="A290" s="4">
        <v>0.36699999999999999</v>
      </c>
      <c r="B290" s="5">
        <v>45202.166666666664</v>
      </c>
      <c r="C290" s="50"/>
    </row>
    <row r="291" spans="1:6" x14ac:dyDescent="0.3">
      <c r="A291" s="4">
        <v>0.35599999999999998</v>
      </c>
      <c r="B291" s="5">
        <v>45202.145833333336</v>
      </c>
      <c r="C291" s="50"/>
    </row>
    <row r="292" spans="1:6" x14ac:dyDescent="0.3">
      <c r="A292" s="4">
        <v>0.317</v>
      </c>
      <c r="B292" s="5">
        <v>45202.125</v>
      </c>
      <c r="C292" s="50"/>
    </row>
    <row r="293" spans="1:6" x14ac:dyDescent="0.3">
      <c r="A293" s="4">
        <v>0.35299999999999998</v>
      </c>
      <c r="B293" s="5">
        <v>45202.104166666664</v>
      </c>
      <c r="C293" s="50"/>
    </row>
    <row r="294" spans="1:6" x14ac:dyDescent="0.3">
      <c r="A294" s="4">
        <v>0.375</v>
      </c>
      <c r="B294" s="5">
        <v>45202.083333333336</v>
      </c>
      <c r="C294" s="50"/>
    </row>
    <row r="295" spans="1:6" x14ac:dyDescent="0.3">
      <c r="A295" s="4">
        <v>0.39</v>
      </c>
      <c r="B295" s="5">
        <v>45202.041666666664</v>
      </c>
      <c r="C295" s="50"/>
    </row>
    <row r="296" spans="1:6" x14ac:dyDescent="0.3">
      <c r="A296" s="4">
        <v>0.36499999999999999</v>
      </c>
      <c r="B296" s="5">
        <v>45202.020833333336</v>
      </c>
      <c r="C296" s="50"/>
    </row>
    <row r="297" spans="1:6" x14ac:dyDescent="0.3">
      <c r="A297" s="4">
        <v>0.55000000000000004</v>
      </c>
      <c r="B297" s="5">
        <v>45202</v>
      </c>
      <c r="C297" s="50"/>
    </row>
    <row r="298" spans="1:6" x14ac:dyDescent="0.3">
      <c r="A298" s="4">
        <v>0.70299999999999996</v>
      </c>
      <c r="B298" s="5">
        <v>45201.979166666664</v>
      </c>
      <c r="C298" s="51"/>
    </row>
    <row r="299" spans="1:6" x14ac:dyDescent="0.3">
      <c r="A299" s="4">
        <v>1.2150000000000001</v>
      </c>
      <c r="B299" s="5">
        <v>45201.958333333336</v>
      </c>
      <c r="F299" s="44">
        <f>SUM(A299:A306)</f>
        <v>7.3629999999999995</v>
      </c>
    </row>
    <row r="300" spans="1:6" x14ac:dyDescent="0.3">
      <c r="A300" s="4">
        <v>0.73299999999999998</v>
      </c>
      <c r="B300" s="5">
        <v>45201.9375</v>
      </c>
      <c r="F300" s="44"/>
    </row>
    <row r="301" spans="1:6" x14ac:dyDescent="0.3">
      <c r="A301" s="4">
        <v>0.78700000000000003</v>
      </c>
      <c r="B301" s="5">
        <v>45201.916666666664</v>
      </c>
      <c r="F301" s="44"/>
    </row>
    <row r="302" spans="1:6" x14ac:dyDescent="0.3">
      <c r="A302" s="4">
        <v>0.77800000000000002</v>
      </c>
      <c r="B302" s="5">
        <v>45201.895833333336</v>
      </c>
      <c r="F302" s="44"/>
    </row>
    <row r="303" spans="1:6" x14ac:dyDescent="0.3">
      <c r="A303" s="4">
        <v>0.872</v>
      </c>
      <c r="B303" s="5">
        <v>45201.875</v>
      </c>
      <c r="F303" s="44"/>
    </row>
    <row r="304" spans="1:6" x14ac:dyDescent="0.3">
      <c r="A304" s="4">
        <v>0.82199999999999995</v>
      </c>
      <c r="B304" s="5">
        <v>45201.854166666664</v>
      </c>
      <c r="F304" s="44"/>
    </row>
    <row r="305" spans="1:6" x14ac:dyDescent="0.3">
      <c r="A305" s="4">
        <v>0.72899999999999998</v>
      </c>
      <c r="B305" s="5">
        <v>45201.833333333336</v>
      </c>
      <c r="F305" s="44"/>
    </row>
    <row r="306" spans="1:6" x14ac:dyDescent="0.3">
      <c r="A306" s="4">
        <v>1.427</v>
      </c>
      <c r="B306" s="5">
        <v>45201.8125</v>
      </c>
      <c r="F306" s="44"/>
    </row>
    <row r="307" spans="1:6" x14ac:dyDescent="0.3">
      <c r="A307" s="4">
        <v>1.2849999999999999</v>
      </c>
      <c r="B307" s="5">
        <v>45201.791666666664</v>
      </c>
      <c r="E307" s="44">
        <f>SUM(A307:A310)</f>
        <v>4.8940000000000001</v>
      </c>
    </row>
    <row r="308" spans="1:6" x14ac:dyDescent="0.3">
      <c r="A308" s="4">
        <v>2.121</v>
      </c>
      <c r="B308" s="5">
        <v>45201.770833333336</v>
      </c>
      <c r="E308" s="44"/>
    </row>
    <row r="309" spans="1:6" x14ac:dyDescent="0.3">
      <c r="A309" s="4">
        <v>0.751</v>
      </c>
      <c r="B309" s="5">
        <v>45201.75</v>
      </c>
      <c r="E309" s="44"/>
    </row>
    <row r="310" spans="1:6" x14ac:dyDescent="0.3">
      <c r="A310" s="4">
        <v>0.73699999999999999</v>
      </c>
      <c r="B310" s="5">
        <v>45201.729166666664</v>
      </c>
      <c r="E310" s="44"/>
    </row>
    <row r="311" spans="1:6" x14ac:dyDescent="0.3">
      <c r="A311" s="4">
        <v>0.70499999999999996</v>
      </c>
      <c r="B311" s="5">
        <v>45201.708333333336</v>
      </c>
      <c r="D311" s="44">
        <f>SUM(A311:A328)</f>
        <v>11.363</v>
      </c>
    </row>
    <row r="312" spans="1:6" x14ac:dyDescent="0.3">
      <c r="A312" s="4">
        <v>0.69299999999999995</v>
      </c>
      <c r="B312" s="5">
        <v>45201.6875</v>
      </c>
      <c r="D312" s="44"/>
    </row>
    <row r="313" spans="1:6" x14ac:dyDescent="0.3">
      <c r="A313" s="4">
        <v>0.51</v>
      </c>
      <c r="B313" s="5">
        <v>45201.666666666664</v>
      </c>
      <c r="D313" s="44"/>
    </row>
    <row r="314" spans="1:6" x14ac:dyDescent="0.3">
      <c r="A314" s="4">
        <v>0.495</v>
      </c>
      <c r="B314" s="5">
        <v>45201.645833333336</v>
      </c>
      <c r="D314" s="44"/>
    </row>
    <row r="315" spans="1:6" x14ac:dyDescent="0.3">
      <c r="A315" s="4">
        <v>0.51300000000000001</v>
      </c>
      <c r="B315" s="5">
        <v>45201.625</v>
      </c>
      <c r="D315" s="44"/>
    </row>
    <row r="316" spans="1:6" x14ac:dyDescent="0.3">
      <c r="A316" s="4">
        <v>0.52300000000000002</v>
      </c>
      <c r="B316" s="5">
        <v>45201.604166666664</v>
      </c>
      <c r="D316" s="44"/>
    </row>
    <row r="317" spans="1:6" x14ac:dyDescent="0.3">
      <c r="A317" s="4">
        <v>0.51400000000000001</v>
      </c>
      <c r="B317" s="5">
        <v>45201.583333333336</v>
      </c>
      <c r="D317" s="44"/>
    </row>
    <row r="318" spans="1:6" x14ac:dyDescent="0.3">
      <c r="A318" s="4">
        <v>0.72299999999999998</v>
      </c>
      <c r="B318" s="5">
        <v>45201.5625</v>
      </c>
      <c r="D318" s="44"/>
    </row>
    <row r="319" spans="1:6" x14ac:dyDescent="0.3">
      <c r="A319" s="4">
        <v>0.86799999999999999</v>
      </c>
      <c r="B319" s="5">
        <v>45201.541666666664</v>
      </c>
      <c r="D319" s="44"/>
    </row>
    <row r="320" spans="1:6" x14ac:dyDescent="0.3">
      <c r="A320" s="4">
        <v>1.7689999999999999</v>
      </c>
      <c r="B320" s="5">
        <v>45201.520833333336</v>
      </c>
      <c r="D320" s="44"/>
    </row>
    <row r="321" spans="1:4" x14ac:dyDescent="0.3">
      <c r="A321" s="4">
        <v>0.624</v>
      </c>
      <c r="B321" s="5">
        <v>45201.5</v>
      </c>
      <c r="D321" s="44"/>
    </row>
    <row r="322" spans="1:4" x14ac:dyDescent="0.3">
      <c r="A322" s="4">
        <v>0.435</v>
      </c>
      <c r="B322" s="5">
        <v>45201.479166666664</v>
      </c>
      <c r="D322" s="44"/>
    </row>
    <row r="323" spans="1:4" x14ac:dyDescent="0.3">
      <c r="A323" s="4">
        <v>0.61599999999999999</v>
      </c>
      <c r="B323" s="5">
        <v>45201.458333333336</v>
      </c>
      <c r="D323" s="44"/>
    </row>
    <row r="324" spans="1:4" x14ac:dyDescent="0.3">
      <c r="A324" s="4">
        <v>0.61599999999999999</v>
      </c>
      <c r="B324" s="5">
        <v>45201.4375</v>
      </c>
      <c r="D324" s="44"/>
    </row>
    <row r="325" spans="1:4" x14ac:dyDescent="0.3">
      <c r="A325" s="4">
        <v>0.29099999999999998</v>
      </c>
      <c r="B325" s="5">
        <v>45201.416666666664</v>
      </c>
      <c r="D325" s="44"/>
    </row>
    <row r="326" spans="1:4" x14ac:dyDescent="0.3">
      <c r="A326" s="4">
        <v>0.36899999999999999</v>
      </c>
      <c r="B326" s="5">
        <v>45201.395833333336</v>
      </c>
      <c r="D326" s="44"/>
    </row>
    <row r="327" spans="1:4" x14ac:dyDescent="0.3">
      <c r="A327" s="4">
        <v>0.41799999999999998</v>
      </c>
      <c r="B327" s="5">
        <v>45201.375</v>
      </c>
      <c r="D327" s="44"/>
    </row>
    <row r="328" spans="1:4" x14ac:dyDescent="0.3">
      <c r="A328" s="4">
        <v>0.68100000000000005</v>
      </c>
      <c r="B328" s="5">
        <v>45201.354166666664</v>
      </c>
      <c r="D328" s="44"/>
    </row>
    <row r="329" spans="1:4" x14ac:dyDescent="0.3">
      <c r="A329" s="4">
        <v>0.52100000000000002</v>
      </c>
      <c r="B329" s="5">
        <v>45201.333333333336</v>
      </c>
      <c r="C329" s="44">
        <f>SUM(A329:A346)</f>
        <v>6.0189999999999992</v>
      </c>
    </row>
    <row r="330" spans="1:4" x14ac:dyDescent="0.3">
      <c r="A330" s="4">
        <v>0.317</v>
      </c>
      <c r="B330" s="5">
        <v>45201.3125</v>
      </c>
      <c r="C330" s="44"/>
    </row>
    <row r="331" spans="1:4" x14ac:dyDescent="0.3">
      <c r="A331" s="4">
        <v>0.28100000000000003</v>
      </c>
      <c r="B331" s="5">
        <v>45201.291666666664</v>
      </c>
      <c r="C331" s="44"/>
    </row>
    <row r="332" spans="1:4" x14ac:dyDescent="0.3">
      <c r="A332" s="4">
        <v>0.30299999999999999</v>
      </c>
      <c r="B332" s="5">
        <v>45201.270833333336</v>
      </c>
      <c r="C332" s="44"/>
    </row>
    <row r="333" spans="1:4" x14ac:dyDescent="0.3">
      <c r="A333" s="4">
        <v>0.25</v>
      </c>
      <c r="B333" s="5">
        <v>45201.25</v>
      </c>
      <c r="C333" s="44"/>
    </row>
    <row r="334" spans="1:4" x14ac:dyDescent="0.3">
      <c r="A334" s="4">
        <v>0.307</v>
      </c>
      <c r="B334" s="5">
        <v>45201.229166666664</v>
      </c>
      <c r="C334" s="44"/>
    </row>
    <row r="335" spans="1:4" x14ac:dyDescent="0.3">
      <c r="A335" s="4">
        <v>0.27900000000000003</v>
      </c>
      <c r="B335" s="5">
        <v>45201.208333333336</v>
      </c>
      <c r="C335" s="44"/>
    </row>
    <row r="336" spans="1:4" x14ac:dyDescent="0.3">
      <c r="A336" s="4">
        <v>0.29299999999999998</v>
      </c>
      <c r="B336" s="5">
        <v>45201.1875</v>
      </c>
      <c r="C336" s="44"/>
    </row>
    <row r="337" spans="1:6" x14ac:dyDescent="0.3">
      <c r="A337" s="4">
        <v>0.309</v>
      </c>
      <c r="B337" s="5">
        <v>45201.166666666664</v>
      </c>
      <c r="C337" s="44"/>
    </row>
    <row r="338" spans="1:6" x14ac:dyDescent="0.3">
      <c r="A338" s="4">
        <v>0.34399999999999997</v>
      </c>
      <c r="B338" s="5">
        <v>45201.145833333336</v>
      </c>
      <c r="C338" s="44"/>
    </row>
    <row r="339" spans="1:6" x14ac:dyDescent="0.3">
      <c r="A339" s="4">
        <v>0.25900000000000001</v>
      </c>
      <c r="B339" s="5">
        <v>45201.125</v>
      </c>
      <c r="C339" s="44"/>
    </row>
    <row r="340" spans="1:6" x14ac:dyDescent="0.3">
      <c r="A340" s="4">
        <v>0.33800000000000002</v>
      </c>
      <c r="B340" s="5">
        <v>45201.104166666664</v>
      </c>
      <c r="C340" s="44"/>
    </row>
    <row r="341" spans="1:6" x14ac:dyDescent="0.3">
      <c r="A341" s="4">
        <v>0.35399999999999998</v>
      </c>
      <c r="B341" s="5">
        <v>45201.083333333336</v>
      </c>
      <c r="C341" s="44"/>
    </row>
    <row r="342" spans="1:6" x14ac:dyDescent="0.3">
      <c r="A342" s="4">
        <v>0.32900000000000001</v>
      </c>
      <c r="B342" s="5">
        <v>45201.0625</v>
      </c>
      <c r="C342" s="44"/>
    </row>
    <row r="343" spans="1:6" x14ac:dyDescent="0.3">
      <c r="A343" s="4">
        <v>0.27900000000000003</v>
      </c>
      <c r="B343" s="5">
        <v>45201.041666666664</v>
      </c>
      <c r="C343" s="44"/>
    </row>
    <row r="344" spans="1:6" x14ac:dyDescent="0.3">
      <c r="A344" s="4">
        <v>0.29499999999999998</v>
      </c>
      <c r="B344" s="5">
        <v>45201.020833333336</v>
      </c>
      <c r="C344" s="44"/>
    </row>
    <row r="345" spans="1:6" x14ac:dyDescent="0.3">
      <c r="A345" s="4">
        <v>0.435</v>
      </c>
      <c r="B345" s="5">
        <v>45201</v>
      </c>
      <c r="C345" s="44"/>
    </row>
    <row r="346" spans="1:6" x14ac:dyDescent="0.3">
      <c r="A346" s="4">
        <v>0.52600000000000002</v>
      </c>
      <c r="B346" s="5">
        <v>45200.979166666664</v>
      </c>
      <c r="C346" s="44"/>
    </row>
    <row r="347" spans="1:6" x14ac:dyDescent="0.3">
      <c r="A347" s="4">
        <v>0.52400000000000002</v>
      </c>
      <c r="B347" s="5">
        <v>45200.958333333336</v>
      </c>
      <c r="F347" s="44">
        <f>SUM(A347:A354)</f>
        <v>6.5820000000000007</v>
      </c>
    </row>
    <row r="348" spans="1:6" x14ac:dyDescent="0.3">
      <c r="A348" s="4">
        <v>0.56399999999999995</v>
      </c>
      <c r="B348" s="5">
        <v>45200.9375</v>
      </c>
      <c r="F348" s="44"/>
    </row>
    <row r="349" spans="1:6" x14ac:dyDescent="0.3">
      <c r="A349" s="4">
        <v>0.65400000000000003</v>
      </c>
      <c r="B349" s="5">
        <v>45200.916666666664</v>
      </c>
      <c r="F349" s="44"/>
    </row>
    <row r="350" spans="1:6" x14ac:dyDescent="0.3">
      <c r="A350" s="4">
        <v>0.92100000000000004</v>
      </c>
      <c r="B350" s="5">
        <v>45200.895833333336</v>
      </c>
      <c r="F350" s="44"/>
    </row>
    <row r="351" spans="1:6" x14ac:dyDescent="0.3">
      <c r="A351" s="4">
        <v>0.66900000000000004</v>
      </c>
      <c r="B351" s="5">
        <v>45200.875</v>
      </c>
      <c r="F351" s="44"/>
    </row>
    <row r="352" spans="1:6" x14ac:dyDescent="0.3">
      <c r="A352" s="4">
        <v>1.3049999999999999</v>
      </c>
      <c r="B352" s="5">
        <v>45200.854166666664</v>
      </c>
      <c r="F352" s="44"/>
    </row>
    <row r="353" spans="1:6" x14ac:dyDescent="0.3">
      <c r="A353" s="4">
        <v>1.107</v>
      </c>
      <c r="B353" s="5">
        <v>45200.833333333336</v>
      </c>
      <c r="F353" s="44"/>
    </row>
    <row r="354" spans="1:6" x14ac:dyDescent="0.3">
      <c r="A354" s="4">
        <v>0.83799999999999997</v>
      </c>
      <c r="B354" s="5">
        <v>45200.8125</v>
      </c>
      <c r="F354" s="44"/>
    </row>
    <row r="355" spans="1:6" x14ac:dyDescent="0.3">
      <c r="A355" s="4">
        <v>1.5469999999999999</v>
      </c>
      <c r="B355" s="5">
        <v>45200.791666666664</v>
      </c>
      <c r="E355" s="44">
        <f>SUM(A355:A358)</f>
        <v>6.8119999999999994</v>
      </c>
    </row>
    <row r="356" spans="1:6" x14ac:dyDescent="0.3">
      <c r="A356" s="4">
        <v>2.383</v>
      </c>
      <c r="B356" s="5">
        <v>45200.770833333336</v>
      </c>
      <c r="E356" s="44"/>
    </row>
    <row r="357" spans="1:6" x14ac:dyDescent="0.3">
      <c r="A357" s="4">
        <v>2.0390000000000001</v>
      </c>
      <c r="B357" s="5">
        <v>45200.75</v>
      </c>
      <c r="E357" s="44"/>
    </row>
    <row r="358" spans="1:6" x14ac:dyDescent="0.3">
      <c r="A358" s="4">
        <v>0.84299999999999997</v>
      </c>
      <c r="B358" s="5">
        <v>45200.729166666664</v>
      </c>
      <c r="E358" s="44"/>
    </row>
    <row r="359" spans="1:6" x14ac:dyDescent="0.3">
      <c r="A359" s="4">
        <v>1.6639999999999999</v>
      </c>
      <c r="B359" s="5">
        <v>45200.708333333336</v>
      </c>
      <c r="D359" s="44">
        <f>SUM(A359:A376)</f>
        <v>18.222000000000001</v>
      </c>
    </row>
    <row r="360" spans="1:6" x14ac:dyDescent="0.3">
      <c r="A360" s="4">
        <v>1.242</v>
      </c>
      <c r="B360" s="5">
        <v>45200.6875</v>
      </c>
      <c r="D360" s="44"/>
    </row>
    <row r="361" spans="1:6" x14ac:dyDescent="0.3">
      <c r="A361" s="4">
        <v>0.94299999999999995</v>
      </c>
      <c r="B361" s="5">
        <v>45200.666666666664</v>
      </c>
      <c r="D361" s="44"/>
    </row>
    <row r="362" spans="1:6" x14ac:dyDescent="0.3">
      <c r="A362" s="4">
        <v>2.0289999999999999</v>
      </c>
      <c r="B362" s="5">
        <v>45200.645833333336</v>
      </c>
      <c r="D362" s="44"/>
    </row>
    <row r="363" spans="1:6" x14ac:dyDescent="0.3">
      <c r="A363" s="4">
        <v>1.8520000000000001</v>
      </c>
      <c r="B363" s="5">
        <v>45200.625</v>
      </c>
      <c r="D363" s="44"/>
    </row>
    <row r="364" spans="1:6" x14ac:dyDescent="0.3">
      <c r="A364" s="4">
        <v>2.5710000000000002</v>
      </c>
      <c r="B364" s="5">
        <v>45200.604166666664</v>
      </c>
      <c r="D364" s="44"/>
    </row>
    <row r="365" spans="1:6" x14ac:dyDescent="0.3">
      <c r="A365" s="4">
        <v>0.78</v>
      </c>
      <c r="B365" s="5">
        <v>45200.583333333336</v>
      </c>
      <c r="D365" s="44"/>
    </row>
    <row r="366" spans="1:6" x14ac:dyDescent="0.3">
      <c r="A366" s="4">
        <v>0.86199999999999999</v>
      </c>
      <c r="B366" s="5">
        <v>45200.5625</v>
      </c>
      <c r="D366" s="44"/>
    </row>
    <row r="367" spans="1:6" x14ac:dyDescent="0.3">
      <c r="A367" s="4">
        <v>0.75900000000000001</v>
      </c>
      <c r="B367" s="5">
        <v>45200.541666666664</v>
      </c>
      <c r="D367" s="44"/>
    </row>
    <row r="368" spans="1:6" x14ac:dyDescent="0.3">
      <c r="A368" s="4">
        <v>0.51500000000000001</v>
      </c>
      <c r="B368" s="5">
        <v>45200.520833333336</v>
      </c>
      <c r="D368" s="44"/>
    </row>
    <row r="369" spans="1:4" x14ac:dyDescent="0.3">
      <c r="A369" s="4">
        <v>0.48699999999999999</v>
      </c>
      <c r="B369" s="5">
        <v>45200.5</v>
      </c>
      <c r="D369" s="44"/>
    </row>
    <row r="370" spans="1:4" x14ac:dyDescent="0.3">
      <c r="A370" s="4">
        <v>0.72899999999999998</v>
      </c>
      <c r="B370" s="5">
        <v>45200.479166666664</v>
      </c>
      <c r="D370" s="44"/>
    </row>
    <row r="371" spans="1:4" x14ac:dyDescent="0.3">
      <c r="A371" s="4">
        <v>0.64900000000000002</v>
      </c>
      <c r="B371" s="5">
        <v>45200.458333333336</v>
      </c>
      <c r="D371" s="44"/>
    </row>
    <row r="372" spans="1:4" x14ac:dyDescent="0.3">
      <c r="A372" s="4">
        <v>0.76800000000000002</v>
      </c>
      <c r="B372" s="5">
        <v>45200.4375</v>
      </c>
      <c r="D372" s="44"/>
    </row>
    <row r="373" spans="1:4" x14ac:dyDescent="0.3">
      <c r="A373" s="4">
        <v>0.64300000000000002</v>
      </c>
      <c r="B373" s="5">
        <v>45200.416666666664</v>
      </c>
      <c r="D373" s="44"/>
    </row>
    <row r="374" spans="1:4" x14ac:dyDescent="0.3">
      <c r="A374" s="4">
        <v>0.52800000000000002</v>
      </c>
      <c r="B374" s="5">
        <v>45200.395833333336</v>
      </c>
      <c r="D374" s="44"/>
    </row>
    <row r="375" spans="1:4" x14ac:dyDescent="0.3">
      <c r="A375" s="4">
        <v>0.59799999999999998</v>
      </c>
      <c r="B375" s="5">
        <v>45200.375</v>
      </c>
      <c r="D375" s="44"/>
    </row>
    <row r="376" spans="1:4" x14ac:dyDescent="0.3">
      <c r="A376" s="4">
        <v>0.60299999999999998</v>
      </c>
      <c r="B376" s="5">
        <v>45200.354166666664</v>
      </c>
      <c r="D376" s="44"/>
    </row>
    <row r="377" spans="1:4" x14ac:dyDescent="0.3">
      <c r="A377" s="4">
        <v>0.53900000000000003</v>
      </c>
      <c r="B377" s="5">
        <v>45200.333333333336</v>
      </c>
      <c r="C377" s="44">
        <f>SUM(A377:A394)</f>
        <v>7.6540000000000017</v>
      </c>
    </row>
    <row r="378" spans="1:4" x14ac:dyDescent="0.3">
      <c r="A378" s="4">
        <v>0.61599999999999999</v>
      </c>
      <c r="B378" s="5">
        <v>45200.3125</v>
      </c>
      <c r="C378" s="44"/>
    </row>
    <row r="379" spans="1:4" x14ac:dyDescent="0.3">
      <c r="A379" s="4">
        <v>0.34100000000000003</v>
      </c>
      <c r="B379" s="5">
        <v>45200.291666666664</v>
      </c>
      <c r="C379" s="44"/>
    </row>
    <row r="380" spans="1:4" x14ac:dyDescent="0.3">
      <c r="A380" s="4">
        <v>0.35799999999999998</v>
      </c>
      <c r="B380" s="5">
        <v>45200.270833333336</v>
      </c>
      <c r="C380" s="44"/>
    </row>
    <row r="381" spans="1:4" x14ac:dyDescent="0.3">
      <c r="A381" s="4">
        <v>0.308</v>
      </c>
      <c r="B381" s="5">
        <v>45200.25</v>
      </c>
      <c r="C381" s="44"/>
    </row>
    <row r="382" spans="1:4" x14ac:dyDescent="0.3">
      <c r="A382" s="4">
        <v>0.36399999999999999</v>
      </c>
      <c r="B382" s="5">
        <v>45200.229166666664</v>
      </c>
      <c r="C382" s="44"/>
    </row>
    <row r="383" spans="1:4" x14ac:dyDescent="0.3">
      <c r="A383" s="4">
        <v>0.33400000000000002</v>
      </c>
      <c r="B383" s="5">
        <v>45200.208333333336</v>
      </c>
      <c r="C383" s="44"/>
    </row>
    <row r="384" spans="1:4" x14ac:dyDescent="0.3">
      <c r="A384" s="4">
        <v>0.33400000000000002</v>
      </c>
      <c r="B384" s="5">
        <v>45200.1875</v>
      </c>
      <c r="C384" s="44"/>
    </row>
    <row r="385" spans="1:6" x14ac:dyDescent="0.3">
      <c r="A385" s="4">
        <v>0.35199999999999998</v>
      </c>
      <c r="B385" s="5">
        <v>45200.166666666664</v>
      </c>
      <c r="C385" s="44"/>
    </row>
    <row r="386" spans="1:6" x14ac:dyDescent="0.3">
      <c r="A386" s="4">
        <v>0.36099999999999999</v>
      </c>
      <c r="B386" s="5">
        <v>45200.145833333336</v>
      </c>
      <c r="C386" s="44"/>
    </row>
    <row r="387" spans="1:6" x14ac:dyDescent="0.3">
      <c r="A387" s="4">
        <v>0.317</v>
      </c>
      <c r="B387" s="5">
        <v>45200.125</v>
      </c>
      <c r="C387" s="44"/>
    </row>
    <row r="388" spans="1:6" x14ac:dyDescent="0.3">
      <c r="A388" s="4">
        <v>0.373</v>
      </c>
      <c r="B388" s="5">
        <v>45200.104166666664</v>
      </c>
      <c r="C388" s="44"/>
    </row>
    <row r="389" spans="1:6" x14ac:dyDescent="0.3">
      <c r="A389" s="4">
        <v>0.35599999999999998</v>
      </c>
      <c r="B389" s="5">
        <v>45200.083333333336</v>
      </c>
      <c r="C389" s="44"/>
    </row>
    <row r="390" spans="1:6" x14ac:dyDescent="0.3">
      <c r="A390" s="4">
        <v>0.379</v>
      </c>
      <c r="B390" s="5">
        <v>45200.0625</v>
      </c>
      <c r="C390" s="44"/>
    </row>
    <row r="391" spans="1:6" x14ac:dyDescent="0.3">
      <c r="A391" s="4">
        <v>0.53200000000000003</v>
      </c>
      <c r="B391" s="5">
        <v>45200.041666666664</v>
      </c>
      <c r="C391" s="44"/>
    </row>
    <row r="392" spans="1:6" x14ac:dyDescent="0.3">
      <c r="A392" s="4">
        <v>0.57499999999999996</v>
      </c>
      <c r="B392" s="5">
        <v>45200.020833333336</v>
      </c>
      <c r="C392" s="44"/>
    </row>
    <row r="393" spans="1:6" x14ac:dyDescent="0.3">
      <c r="A393" s="4">
        <v>0.61799999999999999</v>
      </c>
      <c r="B393" s="5">
        <v>45200</v>
      </c>
      <c r="C393" s="44"/>
    </row>
    <row r="394" spans="1:6" x14ac:dyDescent="0.3">
      <c r="A394" s="4">
        <v>0.59699999999999998</v>
      </c>
      <c r="B394" s="5">
        <v>45199.979166666664</v>
      </c>
      <c r="C394" s="44"/>
    </row>
    <row r="395" spans="1:6" x14ac:dyDescent="0.3">
      <c r="A395" s="4">
        <v>0.59599999999999997</v>
      </c>
      <c r="B395" s="5">
        <v>45199.958333333336</v>
      </c>
      <c r="F395" s="44">
        <f>SUM(A395:A402)</f>
        <v>6.7409999999999997</v>
      </c>
    </row>
    <row r="396" spans="1:6" x14ac:dyDescent="0.3">
      <c r="A396" s="4">
        <v>0.63300000000000001</v>
      </c>
      <c r="B396" s="5">
        <v>45199.9375</v>
      </c>
      <c r="F396" s="44"/>
    </row>
    <row r="397" spans="1:6" x14ac:dyDescent="0.3">
      <c r="A397" s="4">
        <v>0.83099999999999996</v>
      </c>
      <c r="B397" s="5">
        <v>45199.916666666664</v>
      </c>
      <c r="F397" s="44"/>
    </row>
    <row r="398" spans="1:6" x14ac:dyDescent="0.3">
      <c r="A398" s="4">
        <v>1.361</v>
      </c>
      <c r="B398" s="5">
        <v>45199.895833333336</v>
      </c>
      <c r="F398" s="44"/>
    </row>
    <row r="399" spans="1:6" x14ac:dyDescent="0.3">
      <c r="A399" s="4">
        <v>0.873</v>
      </c>
      <c r="B399" s="5">
        <v>45199.875</v>
      </c>
      <c r="F399" s="44"/>
    </row>
    <row r="400" spans="1:6" x14ac:dyDescent="0.3">
      <c r="A400" s="4">
        <v>0.86299999999999999</v>
      </c>
      <c r="B400" s="5">
        <v>45199.854166666664</v>
      </c>
      <c r="F400" s="44"/>
    </row>
    <row r="401" spans="1:6" x14ac:dyDescent="0.3">
      <c r="A401" s="4">
        <v>0.85799999999999998</v>
      </c>
      <c r="B401" s="5">
        <v>45199.833333333336</v>
      </c>
      <c r="F401" s="44"/>
    </row>
    <row r="402" spans="1:6" x14ac:dyDescent="0.3">
      <c r="A402" s="4">
        <v>0.72599999999999998</v>
      </c>
      <c r="B402" s="5">
        <v>45199.8125</v>
      </c>
      <c r="F402" s="44"/>
    </row>
    <row r="403" spans="1:6" x14ac:dyDescent="0.3">
      <c r="A403" s="4">
        <v>0.69399999999999995</v>
      </c>
      <c r="B403" s="5">
        <v>45199.791666666664</v>
      </c>
      <c r="E403" s="44">
        <f>SUM(A403:A406)</f>
        <v>2.1960000000000002</v>
      </c>
    </row>
    <row r="404" spans="1:6" x14ac:dyDescent="0.3">
      <c r="A404" s="4">
        <v>0.56399999999999995</v>
      </c>
      <c r="B404" s="5">
        <v>45199.770833333336</v>
      </c>
      <c r="E404" s="44"/>
    </row>
    <row r="405" spans="1:6" x14ac:dyDescent="0.3">
      <c r="A405" s="4">
        <v>0.48199999999999998</v>
      </c>
      <c r="B405" s="5">
        <v>45199.75</v>
      </c>
      <c r="E405" s="44"/>
    </row>
    <row r="406" spans="1:6" x14ac:dyDescent="0.3">
      <c r="A406" s="4">
        <v>0.45600000000000002</v>
      </c>
      <c r="B406" s="5">
        <v>45199.729166666664</v>
      </c>
      <c r="E406" s="44"/>
    </row>
    <row r="407" spans="1:6" x14ac:dyDescent="0.3">
      <c r="A407" s="4">
        <v>0.45</v>
      </c>
      <c r="B407" s="5">
        <v>45199.708333333336</v>
      </c>
      <c r="D407" s="44">
        <f>SUM(A407:A424)</f>
        <v>16.954000000000004</v>
      </c>
    </row>
    <row r="408" spans="1:6" x14ac:dyDescent="0.3">
      <c r="A408" s="4">
        <v>0.44900000000000001</v>
      </c>
      <c r="B408" s="5">
        <v>45199.6875</v>
      </c>
      <c r="D408" s="44"/>
    </row>
    <row r="409" spans="1:6" x14ac:dyDescent="0.3">
      <c r="A409" s="4">
        <v>0.47699999999999998</v>
      </c>
      <c r="B409" s="5">
        <v>45199.666666666664</v>
      </c>
      <c r="D409" s="44"/>
    </row>
    <row r="410" spans="1:6" x14ac:dyDescent="0.3">
      <c r="A410" s="4">
        <v>0.42799999999999999</v>
      </c>
      <c r="B410" s="5">
        <v>45199.645833333336</v>
      </c>
      <c r="D410" s="44"/>
    </row>
    <row r="411" spans="1:6" x14ac:dyDescent="0.3">
      <c r="A411" s="4">
        <v>0.38500000000000001</v>
      </c>
      <c r="B411" s="5">
        <v>45199.625</v>
      </c>
      <c r="D411" s="44"/>
    </row>
    <row r="412" spans="1:6" x14ac:dyDescent="0.3">
      <c r="A412" s="4">
        <v>0.27</v>
      </c>
      <c r="B412" s="5">
        <v>45199.604166666664</v>
      </c>
      <c r="D412" s="44"/>
    </row>
    <row r="413" spans="1:6" x14ac:dyDescent="0.3">
      <c r="A413" s="4">
        <v>0.30199999999999999</v>
      </c>
      <c r="B413" s="5">
        <v>45199.583333333336</v>
      </c>
      <c r="D413" s="44"/>
    </row>
    <row r="414" spans="1:6" x14ac:dyDescent="0.3">
      <c r="A414" s="4">
        <v>0.35499999999999998</v>
      </c>
      <c r="B414" s="5">
        <v>45199.5625</v>
      </c>
      <c r="D414" s="44"/>
    </row>
    <row r="415" spans="1:6" x14ac:dyDescent="0.3">
      <c r="A415" s="4">
        <v>1.222</v>
      </c>
      <c r="B415" s="5">
        <v>45199.541666666664</v>
      </c>
      <c r="D415" s="44"/>
    </row>
    <row r="416" spans="1:6" x14ac:dyDescent="0.3">
      <c r="A416" s="4">
        <v>1.9650000000000001</v>
      </c>
      <c r="B416" s="5">
        <v>45199.520833333336</v>
      </c>
      <c r="D416" s="44"/>
    </row>
    <row r="417" spans="1:4" x14ac:dyDescent="0.3">
      <c r="A417" s="4">
        <v>2.516</v>
      </c>
      <c r="B417" s="5">
        <v>45199.5</v>
      </c>
      <c r="D417" s="44"/>
    </row>
    <row r="418" spans="1:4" x14ac:dyDescent="0.3">
      <c r="A418" s="4">
        <v>3.7770000000000001</v>
      </c>
      <c r="B418" s="5">
        <v>45199.479166666664</v>
      </c>
      <c r="D418" s="44"/>
    </row>
    <row r="419" spans="1:4" x14ac:dyDescent="0.3">
      <c r="A419" s="4">
        <v>1.262</v>
      </c>
      <c r="B419" s="5">
        <v>45199.458333333336</v>
      </c>
      <c r="D419" s="44"/>
    </row>
    <row r="420" spans="1:4" x14ac:dyDescent="0.3">
      <c r="A420" s="4">
        <v>1.028</v>
      </c>
      <c r="B420" s="5">
        <v>45199.4375</v>
      </c>
      <c r="D420" s="44"/>
    </row>
    <row r="421" spans="1:4" x14ac:dyDescent="0.3">
      <c r="A421" s="4">
        <v>0.52900000000000003</v>
      </c>
      <c r="B421" s="5">
        <v>45199.416666666664</v>
      </c>
      <c r="D421" s="44"/>
    </row>
    <row r="422" spans="1:4" x14ac:dyDescent="0.3">
      <c r="A422" s="4">
        <v>0.503</v>
      </c>
      <c r="B422" s="5">
        <v>45199.395833333336</v>
      </c>
      <c r="D422" s="44"/>
    </row>
    <row r="423" spans="1:4" x14ac:dyDescent="0.3">
      <c r="A423" s="4">
        <v>0.52300000000000002</v>
      </c>
      <c r="B423" s="5">
        <v>45199.375</v>
      </c>
      <c r="D423" s="44"/>
    </row>
    <row r="424" spans="1:4" x14ac:dyDescent="0.3">
      <c r="A424" s="4">
        <v>0.51300000000000001</v>
      </c>
      <c r="B424" s="5">
        <v>45199.354166666664</v>
      </c>
      <c r="D424" s="44"/>
    </row>
    <row r="425" spans="1:4" x14ac:dyDescent="0.3">
      <c r="A425" s="4">
        <v>0.503</v>
      </c>
      <c r="B425" s="5">
        <v>45199.333333333336</v>
      </c>
      <c r="C425" s="44">
        <f>SUM(A425:A442)</f>
        <v>6.0640000000000001</v>
      </c>
    </row>
    <row r="426" spans="1:4" x14ac:dyDescent="0.3">
      <c r="A426" s="4">
        <v>0.51800000000000002</v>
      </c>
      <c r="B426" s="5">
        <v>45199.3125</v>
      </c>
      <c r="C426" s="44"/>
    </row>
    <row r="427" spans="1:4" x14ac:dyDescent="0.3">
      <c r="A427" s="4">
        <v>0.28399999999999997</v>
      </c>
      <c r="B427" s="5">
        <v>45199.291666666664</v>
      </c>
      <c r="C427" s="44"/>
    </row>
    <row r="428" spans="1:4" x14ac:dyDescent="0.3">
      <c r="A428" s="4">
        <v>0.26800000000000002</v>
      </c>
      <c r="B428" s="5">
        <v>45199.270833333336</v>
      </c>
      <c r="C428" s="44"/>
    </row>
    <row r="429" spans="1:4" x14ac:dyDescent="0.3">
      <c r="A429" s="4">
        <v>0.26600000000000001</v>
      </c>
      <c r="B429" s="5">
        <v>45199.25</v>
      </c>
      <c r="C429" s="44"/>
    </row>
    <row r="430" spans="1:4" x14ac:dyDescent="0.3">
      <c r="A430" s="4">
        <v>0.26600000000000001</v>
      </c>
      <c r="B430" s="5">
        <v>45199.229166666664</v>
      </c>
      <c r="C430" s="44"/>
    </row>
    <row r="431" spans="1:4" x14ac:dyDescent="0.3">
      <c r="A431" s="4">
        <v>0.27500000000000002</v>
      </c>
      <c r="B431" s="5">
        <v>45199.208333333336</v>
      </c>
      <c r="C431" s="44"/>
    </row>
    <row r="432" spans="1:4" x14ac:dyDescent="0.3">
      <c r="A432" s="4">
        <v>0.27100000000000002</v>
      </c>
      <c r="B432" s="5">
        <v>45199.1875</v>
      </c>
      <c r="C432" s="44"/>
    </row>
    <row r="433" spans="1:6" x14ac:dyDescent="0.3">
      <c r="A433" s="4">
        <v>0.26100000000000001</v>
      </c>
      <c r="B433" s="5">
        <v>45199.166666666664</v>
      </c>
      <c r="C433" s="44"/>
    </row>
    <row r="434" spans="1:6" x14ac:dyDescent="0.3">
      <c r="A434" s="4">
        <v>0.26700000000000002</v>
      </c>
      <c r="B434" s="5">
        <v>45199.145833333336</v>
      </c>
      <c r="C434" s="44"/>
    </row>
    <row r="435" spans="1:6" x14ac:dyDescent="0.3">
      <c r="A435" s="4">
        <v>0.27</v>
      </c>
      <c r="B435" s="5">
        <v>45199.125</v>
      </c>
      <c r="C435" s="44"/>
    </row>
    <row r="436" spans="1:6" x14ac:dyDescent="0.3">
      <c r="A436" s="4">
        <v>0.27400000000000002</v>
      </c>
      <c r="B436" s="5">
        <v>45199.104166666664</v>
      </c>
      <c r="C436" s="44"/>
    </row>
    <row r="437" spans="1:6" x14ac:dyDescent="0.3">
      <c r="A437" s="4">
        <v>0.23899999999999999</v>
      </c>
      <c r="B437" s="5">
        <v>45199.083333333336</v>
      </c>
      <c r="C437" s="44"/>
    </row>
    <row r="438" spans="1:6" x14ac:dyDescent="0.3">
      <c r="A438" s="4">
        <v>0.27700000000000002</v>
      </c>
      <c r="B438" s="5">
        <v>45199.0625</v>
      </c>
      <c r="C438" s="44"/>
    </row>
    <row r="439" spans="1:6" x14ac:dyDescent="0.3">
      <c r="A439" s="4">
        <v>0.36699999999999999</v>
      </c>
      <c r="B439" s="5">
        <v>45199.041666666664</v>
      </c>
      <c r="C439" s="44"/>
    </row>
    <row r="440" spans="1:6" x14ac:dyDescent="0.3">
      <c r="A440" s="4">
        <v>0.45600000000000002</v>
      </c>
      <c r="B440" s="5">
        <v>45199.020833333336</v>
      </c>
      <c r="C440" s="44"/>
    </row>
    <row r="441" spans="1:6" x14ac:dyDescent="0.3">
      <c r="A441" s="4">
        <v>0.499</v>
      </c>
      <c r="B441" s="5">
        <v>45199</v>
      </c>
      <c r="C441" s="44"/>
    </row>
    <row r="442" spans="1:6" x14ac:dyDescent="0.3">
      <c r="A442" s="4">
        <v>0.503</v>
      </c>
      <c r="B442" s="5">
        <v>45198.979166666664</v>
      </c>
      <c r="C442" s="44"/>
    </row>
    <row r="443" spans="1:6" x14ac:dyDescent="0.3">
      <c r="A443" s="4">
        <v>0.46800000000000003</v>
      </c>
      <c r="B443" s="5">
        <v>45198.958333333336</v>
      </c>
      <c r="F443" s="44">
        <f>SUM(A443:A450)</f>
        <v>6.2480000000000011</v>
      </c>
    </row>
    <row r="444" spans="1:6" x14ac:dyDescent="0.3">
      <c r="A444" s="4">
        <v>0.48099999999999998</v>
      </c>
      <c r="B444" s="5">
        <v>45198.9375</v>
      </c>
      <c r="F444" s="44"/>
    </row>
    <row r="445" spans="1:6" x14ac:dyDescent="0.3">
      <c r="A445" s="4">
        <v>0.54700000000000004</v>
      </c>
      <c r="B445" s="5">
        <v>45198.916666666664</v>
      </c>
      <c r="F445" s="44"/>
    </row>
    <row r="446" spans="1:6" x14ac:dyDescent="0.3">
      <c r="A446" s="4">
        <v>0.53400000000000003</v>
      </c>
      <c r="B446" s="5">
        <v>45198.895833333336</v>
      </c>
      <c r="F446" s="44"/>
    </row>
    <row r="447" spans="1:6" x14ac:dyDescent="0.3">
      <c r="A447" s="4">
        <v>0.56000000000000005</v>
      </c>
      <c r="B447" s="5">
        <v>45198.875</v>
      </c>
      <c r="F447" s="44"/>
    </row>
    <row r="448" spans="1:6" x14ac:dyDescent="0.3">
      <c r="A448" s="4">
        <v>0.80800000000000005</v>
      </c>
      <c r="B448" s="5">
        <v>45198.854166666664</v>
      </c>
      <c r="F448" s="44"/>
    </row>
    <row r="449" spans="1:6" x14ac:dyDescent="0.3">
      <c r="A449" s="4">
        <v>2.1320000000000001</v>
      </c>
      <c r="B449" s="5">
        <v>45198.833333333336</v>
      </c>
      <c r="F449" s="44"/>
    </row>
    <row r="450" spans="1:6" x14ac:dyDescent="0.3">
      <c r="A450" s="4">
        <v>0.71799999999999997</v>
      </c>
      <c r="B450" s="5">
        <v>45198.8125</v>
      </c>
      <c r="F450" s="44"/>
    </row>
    <row r="451" spans="1:6" x14ac:dyDescent="0.3">
      <c r="A451" s="4">
        <v>0.57299999999999995</v>
      </c>
      <c r="B451" s="5">
        <v>45198.791666666664</v>
      </c>
      <c r="E451" s="44">
        <f>SUM(A451:A454)</f>
        <v>5.1360000000000001</v>
      </c>
    </row>
    <row r="452" spans="1:6" x14ac:dyDescent="0.3">
      <c r="A452" s="4">
        <v>0.65800000000000003</v>
      </c>
      <c r="B452" s="5">
        <v>45198.770833333336</v>
      </c>
      <c r="E452" s="44"/>
    </row>
    <row r="453" spans="1:6" x14ac:dyDescent="0.3">
      <c r="A453" s="4">
        <v>0.63500000000000001</v>
      </c>
      <c r="B453" s="5">
        <v>45198.75</v>
      </c>
      <c r="E453" s="44"/>
    </row>
    <row r="454" spans="1:6" x14ac:dyDescent="0.3">
      <c r="A454" s="4">
        <v>3.27</v>
      </c>
      <c r="B454" s="5">
        <v>45198.729166666664</v>
      </c>
      <c r="E454" s="44"/>
    </row>
    <row r="455" spans="1:6" x14ac:dyDescent="0.3">
      <c r="A455" s="4">
        <v>1.6559999999999999</v>
      </c>
      <c r="B455" s="5">
        <v>45198.708333333336</v>
      </c>
      <c r="D455" s="44">
        <f>SUM(A455:A472)</f>
        <v>12.034999999999998</v>
      </c>
    </row>
    <row r="456" spans="1:6" x14ac:dyDescent="0.3">
      <c r="A456" s="4">
        <v>0.99399999999999999</v>
      </c>
      <c r="B456" s="5">
        <v>45198.6875</v>
      </c>
      <c r="D456" s="44"/>
    </row>
    <row r="457" spans="1:6" x14ac:dyDescent="0.3">
      <c r="A457" s="4">
        <v>0.95299999999999996</v>
      </c>
      <c r="B457" s="5">
        <v>45198.666666666664</v>
      </c>
      <c r="D457" s="44"/>
    </row>
    <row r="458" spans="1:6" x14ac:dyDescent="0.3">
      <c r="A458" s="4">
        <v>1.4550000000000001</v>
      </c>
      <c r="B458" s="5">
        <v>45198.645833333336</v>
      </c>
      <c r="D458" s="44"/>
    </row>
    <row r="459" spans="1:6" x14ac:dyDescent="0.3">
      <c r="A459" s="4">
        <v>1.7210000000000001</v>
      </c>
      <c r="B459" s="5">
        <v>45198.625</v>
      </c>
      <c r="D459" s="44"/>
    </row>
    <row r="460" spans="1:6" x14ac:dyDescent="0.3">
      <c r="A460" s="4">
        <v>0.67800000000000005</v>
      </c>
      <c r="B460" s="5">
        <v>45198.604166666664</v>
      </c>
      <c r="D460" s="44"/>
    </row>
    <row r="461" spans="1:6" x14ac:dyDescent="0.3">
      <c r="A461" s="4">
        <v>0.41599999999999998</v>
      </c>
      <c r="B461" s="5">
        <v>45198.583333333336</v>
      </c>
      <c r="D461" s="44"/>
    </row>
    <row r="462" spans="1:6" x14ac:dyDescent="0.3">
      <c r="A462" s="4">
        <v>0.57999999999999996</v>
      </c>
      <c r="B462" s="5">
        <v>45198.5625</v>
      </c>
      <c r="D462" s="44"/>
    </row>
    <row r="463" spans="1:6" x14ac:dyDescent="0.3">
      <c r="A463" s="4">
        <v>0.318</v>
      </c>
      <c r="B463" s="5">
        <v>45198.541666666664</v>
      </c>
      <c r="D463" s="44"/>
    </row>
    <row r="464" spans="1:6" x14ac:dyDescent="0.3">
      <c r="A464" s="4">
        <v>0.33</v>
      </c>
      <c r="B464" s="5">
        <v>45198.520833333336</v>
      </c>
      <c r="D464" s="44"/>
    </row>
    <row r="465" spans="1:4" x14ac:dyDescent="0.3">
      <c r="A465" s="4">
        <v>0.30099999999999999</v>
      </c>
      <c r="B465" s="5">
        <v>45198.5</v>
      </c>
      <c r="D465" s="44"/>
    </row>
    <row r="466" spans="1:4" x14ac:dyDescent="0.3">
      <c r="A466" s="4">
        <v>0.38200000000000001</v>
      </c>
      <c r="B466" s="5">
        <v>45198.479166666664</v>
      </c>
      <c r="D466" s="44"/>
    </row>
    <row r="467" spans="1:4" x14ac:dyDescent="0.3">
      <c r="A467" s="4">
        <v>0.35199999999999998</v>
      </c>
      <c r="B467" s="5">
        <v>45198.458333333336</v>
      </c>
      <c r="D467" s="44"/>
    </row>
    <row r="468" spans="1:4" x14ac:dyDescent="0.3">
      <c r="A468" s="4">
        <v>0.36</v>
      </c>
      <c r="B468" s="5">
        <v>45198.4375</v>
      </c>
      <c r="D468" s="44"/>
    </row>
    <row r="469" spans="1:4" x14ac:dyDescent="0.3">
      <c r="A469" s="4">
        <v>0.34</v>
      </c>
      <c r="B469" s="5">
        <v>45198.416666666664</v>
      </c>
      <c r="D469" s="44"/>
    </row>
    <row r="470" spans="1:4" x14ac:dyDescent="0.3">
      <c r="A470" s="4">
        <v>0.314</v>
      </c>
      <c r="B470" s="5">
        <v>45198.395833333336</v>
      </c>
      <c r="D470" s="44"/>
    </row>
    <row r="471" spans="1:4" x14ac:dyDescent="0.3">
      <c r="A471" s="4">
        <v>0.39100000000000001</v>
      </c>
      <c r="B471" s="5">
        <v>45198.375</v>
      </c>
      <c r="D471" s="44"/>
    </row>
    <row r="472" spans="1:4" x14ac:dyDescent="0.3">
      <c r="A472" s="4">
        <v>0.49399999999999999</v>
      </c>
      <c r="B472" s="5">
        <v>45198.354166666664</v>
      </c>
      <c r="D472" s="44"/>
    </row>
    <row r="473" spans="1:4" x14ac:dyDescent="0.3">
      <c r="A473" s="4">
        <v>0.44</v>
      </c>
      <c r="B473" s="5">
        <v>45198.333333333336</v>
      </c>
      <c r="C473" s="44">
        <f>SUM(A473:A490)</f>
        <v>5.9710000000000001</v>
      </c>
    </row>
    <row r="474" spans="1:4" x14ac:dyDescent="0.3">
      <c r="A474" s="4">
        <v>0.47599999999999998</v>
      </c>
      <c r="B474" s="5">
        <v>45198.3125</v>
      </c>
      <c r="C474" s="44"/>
    </row>
    <row r="475" spans="1:4" x14ac:dyDescent="0.3">
      <c r="A475" s="4">
        <v>0.42199999999999999</v>
      </c>
      <c r="B475" s="5">
        <v>45198.291666666664</v>
      </c>
      <c r="C475" s="44"/>
    </row>
    <row r="476" spans="1:4" x14ac:dyDescent="0.3">
      <c r="A476" s="4">
        <v>0.45800000000000002</v>
      </c>
      <c r="B476" s="5">
        <v>45198.270833333336</v>
      </c>
      <c r="C476" s="44"/>
    </row>
    <row r="477" spans="1:4" x14ac:dyDescent="0.3">
      <c r="A477" s="4">
        <v>0.309</v>
      </c>
      <c r="B477" s="5">
        <v>45198.25</v>
      </c>
      <c r="C477" s="44"/>
    </row>
    <row r="478" spans="1:4" x14ac:dyDescent="0.3">
      <c r="A478" s="4">
        <v>0.29499999999999998</v>
      </c>
      <c r="B478" s="5">
        <v>45198.229166666664</v>
      </c>
      <c r="C478" s="44"/>
    </row>
    <row r="479" spans="1:4" x14ac:dyDescent="0.3">
      <c r="A479" s="4">
        <v>0.24199999999999999</v>
      </c>
      <c r="B479" s="5">
        <v>45198.208333333336</v>
      </c>
      <c r="C479" s="44"/>
    </row>
    <row r="480" spans="1:4" x14ac:dyDescent="0.3">
      <c r="A480" s="4">
        <v>0.29199999999999998</v>
      </c>
      <c r="B480" s="5">
        <v>45198.1875</v>
      </c>
      <c r="C480" s="44"/>
    </row>
    <row r="481" spans="1:6" x14ac:dyDescent="0.3">
      <c r="A481" s="4">
        <v>0.255</v>
      </c>
      <c r="B481" s="5">
        <v>45198.166666666664</v>
      </c>
      <c r="C481" s="44"/>
    </row>
    <row r="482" spans="1:6" x14ac:dyDescent="0.3">
      <c r="A482" s="4">
        <v>0.27300000000000002</v>
      </c>
      <c r="B482" s="5">
        <v>45198.145833333336</v>
      </c>
      <c r="C482" s="44"/>
    </row>
    <row r="483" spans="1:6" x14ac:dyDescent="0.3">
      <c r="A483" s="4">
        <v>0.24099999999999999</v>
      </c>
      <c r="B483" s="5">
        <v>45198.125</v>
      </c>
      <c r="C483" s="44"/>
    </row>
    <row r="484" spans="1:6" x14ac:dyDescent="0.3">
      <c r="A484" s="4">
        <v>0.29499999999999998</v>
      </c>
      <c r="B484" s="5">
        <v>45198.104166666664</v>
      </c>
      <c r="C484" s="44"/>
    </row>
    <row r="485" spans="1:6" x14ac:dyDescent="0.3">
      <c r="A485" s="4">
        <v>0.23599999999999999</v>
      </c>
      <c r="B485" s="5">
        <v>45198.083333333336</v>
      </c>
      <c r="C485" s="44"/>
    </row>
    <row r="486" spans="1:6" x14ac:dyDescent="0.3">
      <c r="A486" s="4">
        <v>0.27800000000000002</v>
      </c>
      <c r="B486" s="5">
        <v>45198.0625</v>
      </c>
      <c r="C486" s="44"/>
    </row>
    <row r="487" spans="1:6" x14ac:dyDescent="0.3">
      <c r="A487" s="4">
        <v>0.22800000000000001</v>
      </c>
      <c r="B487" s="5">
        <v>45198.041666666664</v>
      </c>
      <c r="C487" s="44"/>
    </row>
    <row r="488" spans="1:6" x14ac:dyDescent="0.3">
      <c r="A488" s="4">
        <v>0.34100000000000003</v>
      </c>
      <c r="B488" s="5">
        <v>45198.020833333336</v>
      </c>
      <c r="C488" s="44"/>
    </row>
    <row r="489" spans="1:6" x14ac:dyDescent="0.3">
      <c r="A489" s="4">
        <v>0.41199999999999998</v>
      </c>
      <c r="B489" s="5">
        <v>45198</v>
      </c>
      <c r="C489" s="44"/>
    </row>
    <row r="490" spans="1:6" x14ac:dyDescent="0.3">
      <c r="A490" s="4">
        <v>0.47799999999999998</v>
      </c>
      <c r="B490" s="5">
        <v>45197.979166666664</v>
      </c>
      <c r="C490" s="44"/>
    </row>
    <row r="491" spans="1:6" x14ac:dyDescent="0.3">
      <c r="A491" s="4">
        <v>0.434</v>
      </c>
      <c r="B491" s="5">
        <v>45197.958333333336</v>
      </c>
      <c r="F491" s="44">
        <f>SUM(A491:A498)</f>
        <v>4.8880000000000008</v>
      </c>
    </row>
    <row r="492" spans="1:6" x14ac:dyDescent="0.3">
      <c r="A492" s="4">
        <v>0.439</v>
      </c>
      <c r="B492" s="5">
        <v>45197.9375</v>
      </c>
      <c r="F492" s="44"/>
    </row>
    <row r="493" spans="1:6" x14ac:dyDescent="0.3">
      <c r="A493" s="4">
        <v>0.43099999999999999</v>
      </c>
      <c r="B493" s="5">
        <v>45197.916666666664</v>
      </c>
      <c r="F493" s="44"/>
    </row>
    <row r="494" spans="1:6" x14ac:dyDescent="0.3">
      <c r="A494" s="4">
        <v>0.54</v>
      </c>
      <c r="B494" s="5">
        <v>45197.895833333336</v>
      </c>
      <c r="F494" s="44"/>
    </row>
    <row r="495" spans="1:6" x14ac:dyDescent="0.3">
      <c r="A495" s="4">
        <v>0.50900000000000001</v>
      </c>
      <c r="B495" s="5">
        <v>45197.875</v>
      </c>
      <c r="F495" s="44"/>
    </row>
    <row r="496" spans="1:6" x14ac:dyDescent="0.3">
      <c r="A496" s="4">
        <v>0.84499999999999997</v>
      </c>
      <c r="B496" s="5">
        <v>45197.854166666664</v>
      </c>
      <c r="F496" s="44"/>
    </row>
    <row r="497" spans="1:6" x14ac:dyDescent="0.3">
      <c r="A497" s="4">
        <v>0.97399999999999998</v>
      </c>
      <c r="B497" s="5">
        <v>45197.833333333336</v>
      </c>
      <c r="F497" s="44"/>
    </row>
    <row r="498" spans="1:6" x14ac:dyDescent="0.3">
      <c r="A498" s="4">
        <v>0.71599999999999997</v>
      </c>
      <c r="B498" s="5">
        <v>45197.8125</v>
      </c>
      <c r="F498" s="44"/>
    </row>
    <row r="499" spans="1:6" x14ac:dyDescent="0.3">
      <c r="A499" s="4">
        <v>0.65900000000000003</v>
      </c>
      <c r="B499" s="5">
        <v>45197.791666666664</v>
      </c>
      <c r="E499" s="44">
        <f>SUM(A499:A502)</f>
        <v>2.7919999999999998</v>
      </c>
    </row>
    <row r="500" spans="1:6" x14ac:dyDescent="0.3">
      <c r="A500" s="4">
        <v>0.99299999999999999</v>
      </c>
      <c r="B500" s="5">
        <v>45197.770833333336</v>
      </c>
      <c r="E500" s="44"/>
    </row>
    <row r="501" spans="1:6" x14ac:dyDescent="0.3">
      <c r="A501" s="4">
        <v>0.72299999999999998</v>
      </c>
      <c r="B501" s="5">
        <v>45197.75</v>
      </c>
      <c r="E501" s="44"/>
    </row>
    <row r="502" spans="1:6" x14ac:dyDescent="0.3">
      <c r="A502" s="4">
        <v>0.41699999999999998</v>
      </c>
      <c r="B502" s="5">
        <v>45197.729166666664</v>
      </c>
      <c r="E502" s="44"/>
    </row>
    <row r="503" spans="1:6" x14ac:dyDescent="0.3">
      <c r="A503" s="4">
        <v>0.47799999999999998</v>
      </c>
      <c r="B503" s="5">
        <v>45197.708333333336</v>
      </c>
      <c r="D503" s="44">
        <f>SUM(A503:A520)</f>
        <v>8.3620000000000001</v>
      </c>
    </row>
    <row r="504" spans="1:6" x14ac:dyDescent="0.3">
      <c r="A504" s="4">
        <v>0.503</v>
      </c>
      <c r="B504" s="5">
        <v>45197.6875</v>
      </c>
      <c r="D504" s="44"/>
    </row>
    <row r="505" spans="1:6" x14ac:dyDescent="0.3">
      <c r="A505" s="4">
        <v>0.53</v>
      </c>
      <c r="B505" s="5">
        <v>45197.666666666664</v>
      </c>
      <c r="D505" s="44"/>
    </row>
    <row r="506" spans="1:6" x14ac:dyDescent="0.3">
      <c r="A506" s="4">
        <v>0.29199999999999998</v>
      </c>
      <c r="B506" s="5">
        <v>45197.645833333336</v>
      </c>
      <c r="D506" s="44"/>
    </row>
    <row r="507" spans="1:6" x14ac:dyDescent="0.3">
      <c r="A507" s="4">
        <v>0.36</v>
      </c>
      <c r="B507" s="5">
        <v>45197.625</v>
      </c>
      <c r="D507" s="44"/>
    </row>
    <row r="508" spans="1:6" x14ac:dyDescent="0.3">
      <c r="A508" s="4">
        <v>0.374</v>
      </c>
      <c r="B508" s="5">
        <v>45197.604166666664</v>
      </c>
      <c r="D508" s="44"/>
    </row>
    <row r="509" spans="1:6" x14ac:dyDescent="0.3">
      <c r="A509" s="4">
        <v>0.48899999999999999</v>
      </c>
      <c r="B509" s="5">
        <v>45197.583333333336</v>
      </c>
      <c r="D509" s="44"/>
    </row>
    <row r="510" spans="1:6" x14ac:dyDescent="0.3">
      <c r="A510" s="4">
        <v>0.40799999999999997</v>
      </c>
      <c r="B510" s="5">
        <v>45197.5625</v>
      </c>
      <c r="D510" s="44"/>
    </row>
    <row r="511" spans="1:6" x14ac:dyDescent="0.3">
      <c r="A511" s="4">
        <v>0.46500000000000002</v>
      </c>
      <c r="B511" s="5">
        <v>45197.541666666664</v>
      </c>
      <c r="D511" s="44"/>
    </row>
    <row r="512" spans="1:6" x14ac:dyDescent="0.3">
      <c r="A512" s="4">
        <v>0.39900000000000002</v>
      </c>
      <c r="B512" s="5">
        <v>45197.520833333336</v>
      </c>
      <c r="D512" s="44"/>
    </row>
    <row r="513" spans="1:4" x14ac:dyDescent="0.3">
      <c r="A513" s="4">
        <v>0.51300000000000001</v>
      </c>
      <c r="B513" s="5">
        <v>45197.5</v>
      </c>
      <c r="D513" s="44"/>
    </row>
    <row r="514" spans="1:4" x14ac:dyDescent="0.3">
      <c r="A514" s="4">
        <v>0.46500000000000002</v>
      </c>
      <c r="B514" s="5">
        <v>45197.479166666664</v>
      </c>
      <c r="D514" s="44"/>
    </row>
    <row r="515" spans="1:4" x14ac:dyDescent="0.3">
      <c r="A515" s="4">
        <v>0.375</v>
      </c>
      <c r="B515" s="5">
        <v>45197.458333333336</v>
      </c>
      <c r="D515" s="44"/>
    </row>
    <row r="516" spans="1:4" x14ac:dyDescent="0.3">
      <c r="A516" s="4">
        <v>0.38600000000000001</v>
      </c>
      <c r="B516" s="5">
        <v>45197.4375</v>
      </c>
      <c r="D516" s="44"/>
    </row>
    <row r="517" spans="1:4" x14ac:dyDescent="0.3">
      <c r="A517" s="4">
        <v>0.373</v>
      </c>
      <c r="B517" s="5">
        <v>45197.416666666664</v>
      </c>
      <c r="D517" s="44"/>
    </row>
    <row r="518" spans="1:4" x14ac:dyDescent="0.3">
      <c r="A518" s="4">
        <v>0.67200000000000004</v>
      </c>
      <c r="B518" s="5">
        <v>45197.395833333336</v>
      </c>
      <c r="D518" s="44"/>
    </row>
    <row r="519" spans="1:4" x14ac:dyDescent="0.3">
      <c r="A519" s="4">
        <v>0.54300000000000004</v>
      </c>
      <c r="B519" s="5">
        <v>45197.375</v>
      </c>
      <c r="D519" s="44"/>
    </row>
    <row r="520" spans="1:4" x14ac:dyDescent="0.3">
      <c r="A520" s="4">
        <v>0.73699999999999999</v>
      </c>
      <c r="B520" s="5">
        <v>45197.354166666664</v>
      </c>
      <c r="D520" s="44"/>
    </row>
    <row r="521" spans="1:4" x14ac:dyDescent="0.3">
      <c r="A521" s="4">
        <v>0.76900000000000002</v>
      </c>
      <c r="B521" s="5">
        <v>45197.333333333336</v>
      </c>
      <c r="C521" s="44">
        <f>SUM(A521:A538)</f>
        <v>10.231</v>
      </c>
    </row>
    <row r="522" spans="1:4" x14ac:dyDescent="0.3">
      <c r="A522" s="4">
        <v>0.73599999999999999</v>
      </c>
      <c r="B522" s="5">
        <v>45197.3125</v>
      </c>
      <c r="C522" s="44"/>
    </row>
    <row r="523" spans="1:4" x14ac:dyDescent="0.3">
      <c r="A523" s="4">
        <v>0.54300000000000004</v>
      </c>
      <c r="B523" s="5">
        <v>45197.291666666664</v>
      </c>
      <c r="C523" s="44"/>
    </row>
    <row r="524" spans="1:4" x14ac:dyDescent="0.3">
      <c r="A524" s="4">
        <v>0.48</v>
      </c>
      <c r="B524" s="5">
        <v>45197.270833333336</v>
      </c>
      <c r="C524" s="44"/>
    </row>
    <row r="525" spans="1:4" x14ac:dyDescent="0.3">
      <c r="A525" s="4">
        <v>0.503</v>
      </c>
      <c r="B525" s="5">
        <v>45197.25</v>
      </c>
      <c r="C525" s="44"/>
    </row>
    <row r="526" spans="1:4" x14ac:dyDescent="0.3">
      <c r="A526" s="4">
        <v>0.47699999999999998</v>
      </c>
      <c r="B526" s="5">
        <v>45197.229166666664</v>
      </c>
      <c r="C526" s="44"/>
    </row>
    <row r="527" spans="1:4" x14ac:dyDescent="0.3">
      <c r="A527" s="4">
        <v>0.51700000000000002</v>
      </c>
      <c r="B527" s="5">
        <v>45197.208333333336</v>
      </c>
      <c r="C527" s="44"/>
    </row>
    <row r="528" spans="1:4" x14ac:dyDescent="0.3">
      <c r="A528" s="4">
        <v>0.47</v>
      </c>
      <c r="B528" s="5">
        <v>45197.1875</v>
      </c>
      <c r="C528" s="44"/>
    </row>
    <row r="529" spans="1:6" x14ac:dyDescent="0.3">
      <c r="A529" s="4">
        <v>0.51</v>
      </c>
      <c r="B529" s="5">
        <v>45197.166666666664</v>
      </c>
      <c r="C529" s="44"/>
    </row>
    <row r="530" spans="1:6" x14ac:dyDescent="0.3">
      <c r="A530" s="4">
        <v>0.47099999999999997</v>
      </c>
      <c r="B530" s="5">
        <v>45197.145833333336</v>
      </c>
      <c r="C530" s="44"/>
    </row>
    <row r="531" spans="1:6" x14ac:dyDescent="0.3">
      <c r="A531" s="4">
        <v>0.51800000000000002</v>
      </c>
      <c r="B531" s="5">
        <v>45197.125</v>
      </c>
      <c r="C531" s="44"/>
    </row>
    <row r="532" spans="1:6" x14ac:dyDescent="0.3">
      <c r="A532" s="4">
        <v>0.48699999999999999</v>
      </c>
      <c r="B532" s="5">
        <v>45197.104166666664</v>
      </c>
      <c r="C532" s="44"/>
    </row>
    <row r="533" spans="1:6" x14ac:dyDescent="0.3">
      <c r="A533" s="4">
        <v>0.499</v>
      </c>
      <c r="B533" s="5">
        <v>45197.083333333336</v>
      </c>
      <c r="C533" s="44"/>
    </row>
    <row r="534" spans="1:6" x14ac:dyDescent="0.3">
      <c r="A534" s="4">
        <v>0.49</v>
      </c>
      <c r="B534" s="5">
        <v>45197.0625</v>
      </c>
      <c r="C534" s="44"/>
    </row>
    <row r="535" spans="1:6" x14ac:dyDescent="0.3">
      <c r="A535" s="4">
        <v>0.56299999999999994</v>
      </c>
      <c r="B535" s="5">
        <v>45197.041666666664</v>
      </c>
      <c r="C535" s="44"/>
    </row>
    <row r="536" spans="1:6" x14ac:dyDescent="0.3">
      <c r="A536" s="4">
        <v>0.70299999999999996</v>
      </c>
      <c r="B536" s="5">
        <v>45197.020833333336</v>
      </c>
      <c r="C536" s="44"/>
    </row>
    <row r="537" spans="1:6" x14ac:dyDescent="0.3">
      <c r="A537" s="4">
        <v>0.69399999999999995</v>
      </c>
      <c r="B537" s="5">
        <v>45197</v>
      </c>
      <c r="C537" s="44"/>
    </row>
    <row r="538" spans="1:6" x14ac:dyDescent="0.3">
      <c r="A538" s="4">
        <v>0.80100000000000005</v>
      </c>
      <c r="B538" s="5">
        <v>45196.979166666664</v>
      </c>
      <c r="C538" s="44"/>
    </row>
    <row r="539" spans="1:6" x14ac:dyDescent="0.3">
      <c r="A539" s="4">
        <v>0.752</v>
      </c>
      <c r="B539" s="5">
        <v>45196.958333333336</v>
      </c>
      <c r="F539" s="44">
        <f>SUM(A539:A546)</f>
        <v>7.165</v>
      </c>
    </row>
    <row r="540" spans="1:6" x14ac:dyDescent="0.3">
      <c r="A540" s="4">
        <v>0.78800000000000003</v>
      </c>
      <c r="B540" s="5">
        <v>45196.9375</v>
      </c>
      <c r="F540" s="44"/>
    </row>
    <row r="541" spans="1:6" x14ac:dyDescent="0.3">
      <c r="A541" s="4">
        <v>0.77900000000000003</v>
      </c>
      <c r="B541" s="5">
        <v>45196.916666666664</v>
      </c>
      <c r="F541" s="44"/>
    </row>
    <row r="542" spans="1:6" x14ac:dyDescent="0.3">
      <c r="A542" s="4">
        <v>0.98</v>
      </c>
      <c r="B542" s="5">
        <v>45196.895833333336</v>
      </c>
      <c r="F542" s="44"/>
    </row>
    <row r="543" spans="1:6" x14ac:dyDescent="0.3">
      <c r="A543" s="4">
        <v>0.84</v>
      </c>
      <c r="B543" s="5">
        <v>45196.875</v>
      </c>
      <c r="F543" s="44"/>
    </row>
    <row r="544" spans="1:6" x14ac:dyDescent="0.3">
      <c r="A544" s="4">
        <v>0.83</v>
      </c>
      <c r="B544" s="5">
        <v>45196.854166666664</v>
      </c>
      <c r="F544" s="44"/>
    </row>
    <row r="545" spans="1:6" x14ac:dyDescent="0.3">
      <c r="A545" s="4">
        <v>0.83699999999999997</v>
      </c>
      <c r="B545" s="5">
        <v>45196.833333333336</v>
      </c>
      <c r="F545" s="44"/>
    </row>
    <row r="546" spans="1:6" x14ac:dyDescent="0.3">
      <c r="A546" s="4">
        <v>1.359</v>
      </c>
      <c r="B546" s="5">
        <v>45196.8125</v>
      </c>
      <c r="F546" s="44"/>
    </row>
    <row r="547" spans="1:6" x14ac:dyDescent="0.3">
      <c r="A547" s="4">
        <v>0.96899999999999997</v>
      </c>
      <c r="B547" s="5">
        <v>45196.791666666664</v>
      </c>
      <c r="E547" s="44">
        <f>SUM(A547:A550)</f>
        <v>2.46</v>
      </c>
    </row>
    <row r="548" spans="1:6" x14ac:dyDescent="0.3">
      <c r="A548" s="4">
        <v>0.50600000000000001</v>
      </c>
      <c r="B548" s="5">
        <v>45196.770833333336</v>
      </c>
      <c r="E548" s="44"/>
    </row>
    <row r="549" spans="1:6" x14ac:dyDescent="0.3">
      <c r="A549" s="4">
        <v>0.46899999999999997</v>
      </c>
      <c r="B549" s="5">
        <v>45196.75</v>
      </c>
      <c r="E549" s="44"/>
    </row>
    <row r="550" spans="1:6" x14ac:dyDescent="0.3">
      <c r="A550" s="4">
        <v>0.51600000000000001</v>
      </c>
      <c r="B550" s="5">
        <v>45196.729166666664</v>
      </c>
      <c r="E550" s="44"/>
    </row>
    <row r="551" spans="1:6" x14ac:dyDescent="0.3">
      <c r="A551" s="4">
        <v>1.1759999999999999</v>
      </c>
      <c r="B551" s="5">
        <v>45196.708333333336</v>
      </c>
      <c r="D551" s="44">
        <f>SUM(A551:A568)</f>
        <v>13.99</v>
      </c>
    </row>
    <row r="552" spans="1:6" x14ac:dyDescent="0.3">
      <c r="A552" s="4">
        <v>1.4970000000000001</v>
      </c>
      <c r="B552" s="5">
        <v>45196.6875</v>
      </c>
      <c r="D552" s="44"/>
    </row>
    <row r="553" spans="1:6" x14ac:dyDescent="0.3">
      <c r="A553" s="4">
        <v>0.86599999999999999</v>
      </c>
      <c r="B553" s="5">
        <v>45196.666666666664</v>
      </c>
      <c r="D553" s="44"/>
    </row>
    <row r="554" spans="1:6" x14ac:dyDescent="0.3">
      <c r="A554" s="4">
        <v>1.6120000000000001</v>
      </c>
      <c r="B554" s="5">
        <v>45196.645833333336</v>
      </c>
      <c r="D554" s="44"/>
    </row>
    <row r="555" spans="1:6" x14ac:dyDescent="0.3">
      <c r="A555" s="4">
        <v>0.83299999999999996</v>
      </c>
      <c r="B555" s="5">
        <v>45196.625</v>
      </c>
      <c r="D555" s="44"/>
    </row>
    <row r="556" spans="1:6" x14ac:dyDescent="0.3">
      <c r="A556" s="4">
        <v>0.55500000000000005</v>
      </c>
      <c r="B556" s="5">
        <v>45196.604166666664</v>
      </c>
      <c r="D556" s="44"/>
    </row>
    <row r="557" spans="1:6" x14ac:dyDescent="0.3">
      <c r="A557" s="4">
        <v>0.621</v>
      </c>
      <c r="B557" s="5">
        <v>45196.583333333336</v>
      </c>
      <c r="D557" s="44"/>
    </row>
    <row r="558" spans="1:6" x14ac:dyDescent="0.3">
      <c r="A558" s="4">
        <v>1.1759999999999999</v>
      </c>
      <c r="B558" s="5">
        <v>45196.5625</v>
      </c>
      <c r="D558" s="44"/>
    </row>
    <row r="559" spans="1:6" x14ac:dyDescent="0.3">
      <c r="A559" s="4">
        <v>0.55200000000000005</v>
      </c>
      <c r="B559" s="5">
        <v>45196.541666666664</v>
      </c>
      <c r="D559" s="44"/>
    </row>
    <row r="560" spans="1:6" x14ac:dyDescent="0.3">
      <c r="A560" s="4">
        <v>0.51700000000000002</v>
      </c>
      <c r="B560" s="5">
        <v>45196.520833333336</v>
      </c>
      <c r="D560" s="44"/>
    </row>
    <row r="561" spans="1:4" x14ac:dyDescent="0.3">
      <c r="A561" s="4">
        <v>0.56399999999999995</v>
      </c>
      <c r="B561" s="5">
        <v>45196.5</v>
      </c>
      <c r="D561" s="44"/>
    </row>
    <row r="562" spans="1:4" x14ac:dyDescent="0.3">
      <c r="A562" s="4">
        <v>0.47899999999999998</v>
      </c>
      <c r="B562" s="5">
        <v>45196.479166666664</v>
      </c>
      <c r="D562" s="44"/>
    </row>
    <row r="563" spans="1:4" x14ac:dyDescent="0.3">
      <c r="A563" s="4">
        <v>0.66600000000000004</v>
      </c>
      <c r="B563" s="5">
        <v>45196.458333333336</v>
      </c>
      <c r="D563" s="44"/>
    </row>
    <row r="564" spans="1:4" x14ac:dyDescent="0.3">
      <c r="A564" s="4">
        <v>0.73399999999999999</v>
      </c>
      <c r="B564" s="5">
        <v>45196.4375</v>
      </c>
      <c r="D564" s="44"/>
    </row>
    <row r="565" spans="1:4" x14ac:dyDescent="0.3">
      <c r="A565" s="4">
        <v>0.46800000000000003</v>
      </c>
      <c r="B565" s="5">
        <v>45196.416666666664</v>
      </c>
      <c r="D565" s="44"/>
    </row>
    <row r="566" spans="1:4" x14ac:dyDescent="0.3">
      <c r="A566" s="4">
        <v>0.52100000000000002</v>
      </c>
      <c r="B566" s="5">
        <v>45196.395833333336</v>
      </c>
      <c r="D566" s="44"/>
    </row>
    <row r="567" spans="1:4" x14ac:dyDescent="0.3">
      <c r="A567" s="4">
        <v>0.49399999999999999</v>
      </c>
      <c r="B567" s="5">
        <v>45196.375</v>
      </c>
      <c r="D567" s="44"/>
    </row>
    <row r="568" spans="1:4" x14ac:dyDescent="0.3">
      <c r="A568" s="4">
        <v>0.65900000000000003</v>
      </c>
      <c r="B568" s="5">
        <v>45196.354166666664</v>
      </c>
      <c r="D568" s="44"/>
    </row>
    <row r="569" spans="1:4" x14ac:dyDescent="0.3">
      <c r="A569" s="4">
        <v>0.54100000000000004</v>
      </c>
      <c r="B569" s="5">
        <v>45196.333333333336</v>
      </c>
      <c r="C569" s="44">
        <f>SUM(A569:A586)</f>
        <v>6.3739999999999997</v>
      </c>
    </row>
    <row r="570" spans="1:4" x14ac:dyDescent="0.3">
      <c r="A570" s="4">
        <v>0.48199999999999998</v>
      </c>
      <c r="B570" s="5">
        <v>45196.3125</v>
      </c>
      <c r="C570" s="44"/>
    </row>
    <row r="571" spans="1:4" x14ac:dyDescent="0.3">
      <c r="A571" s="4">
        <v>0.29299999999999998</v>
      </c>
      <c r="B571" s="5">
        <v>45196.291666666664</v>
      </c>
      <c r="C571" s="44"/>
    </row>
    <row r="572" spans="1:4" x14ac:dyDescent="0.3">
      <c r="A572" s="4">
        <v>0.27800000000000002</v>
      </c>
      <c r="B572" s="5">
        <v>45196.270833333336</v>
      </c>
      <c r="C572" s="44"/>
    </row>
    <row r="573" spans="1:4" x14ac:dyDescent="0.3">
      <c r="A573" s="4">
        <v>0.307</v>
      </c>
      <c r="B573" s="5">
        <v>45196.25</v>
      </c>
      <c r="C573" s="44"/>
    </row>
    <row r="574" spans="1:4" x14ac:dyDescent="0.3">
      <c r="A574" s="4">
        <v>0.28100000000000003</v>
      </c>
      <c r="B574" s="5">
        <v>45196.229166666664</v>
      </c>
      <c r="C574" s="44"/>
    </row>
    <row r="575" spans="1:4" x14ac:dyDescent="0.3">
      <c r="A575" s="4">
        <v>0.30399999999999999</v>
      </c>
      <c r="B575" s="5">
        <v>45196.208333333336</v>
      </c>
      <c r="C575" s="44"/>
    </row>
    <row r="576" spans="1:4" x14ac:dyDescent="0.3">
      <c r="A576" s="4">
        <v>0.28299999999999997</v>
      </c>
      <c r="B576" s="5">
        <v>45196.1875</v>
      </c>
      <c r="C576" s="44"/>
    </row>
    <row r="577" spans="1:6" x14ac:dyDescent="0.3">
      <c r="A577" s="4">
        <v>0.30499999999999999</v>
      </c>
      <c r="B577" s="5">
        <v>45196.166666666664</v>
      </c>
      <c r="C577" s="44"/>
    </row>
    <row r="578" spans="1:6" x14ac:dyDescent="0.3">
      <c r="A578" s="4">
        <v>0.27600000000000002</v>
      </c>
      <c r="B578" s="5">
        <v>45196.145833333336</v>
      </c>
      <c r="C578" s="44"/>
    </row>
    <row r="579" spans="1:6" x14ac:dyDescent="0.3">
      <c r="A579" s="4">
        <v>0.3</v>
      </c>
      <c r="B579" s="5">
        <v>45196.125</v>
      </c>
      <c r="C579" s="44"/>
    </row>
    <row r="580" spans="1:6" x14ac:dyDescent="0.3">
      <c r="A580" s="4">
        <v>0.28399999999999997</v>
      </c>
      <c r="B580" s="5">
        <v>45196.104166666664</v>
      </c>
      <c r="C580" s="44"/>
    </row>
    <row r="581" spans="1:6" x14ac:dyDescent="0.3">
      <c r="A581" s="4">
        <v>0.311</v>
      </c>
      <c r="B581" s="5">
        <v>45196.083333333336</v>
      </c>
      <c r="C581" s="44"/>
    </row>
    <row r="582" spans="1:6" x14ac:dyDescent="0.3">
      <c r="A582" s="4">
        <v>0.26900000000000002</v>
      </c>
      <c r="B582" s="5">
        <v>45196.0625</v>
      </c>
      <c r="C582" s="44"/>
    </row>
    <row r="583" spans="1:6" x14ac:dyDescent="0.3">
      <c r="A583" s="4">
        <v>0.37</v>
      </c>
      <c r="B583" s="5">
        <v>45196.041666666664</v>
      </c>
      <c r="C583" s="44"/>
    </row>
    <row r="584" spans="1:6" x14ac:dyDescent="0.3">
      <c r="A584" s="4">
        <v>0.38100000000000001</v>
      </c>
      <c r="B584" s="5">
        <v>45196.020833333336</v>
      </c>
      <c r="C584" s="44"/>
    </row>
    <row r="585" spans="1:6" x14ac:dyDescent="0.3">
      <c r="A585" s="4">
        <v>0.56399999999999995</v>
      </c>
      <c r="B585" s="5">
        <v>45196</v>
      </c>
      <c r="C585" s="44"/>
    </row>
    <row r="586" spans="1:6" x14ac:dyDescent="0.3">
      <c r="A586" s="4">
        <v>0.54500000000000004</v>
      </c>
      <c r="B586" s="5">
        <v>45195.979166666664</v>
      </c>
      <c r="C586" s="44"/>
    </row>
    <row r="587" spans="1:6" x14ac:dyDescent="0.3">
      <c r="A587" s="4">
        <v>0.56999999999999995</v>
      </c>
      <c r="B587" s="5">
        <v>45195.958333333336</v>
      </c>
      <c r="F587" s="44">
        <f>SUM(A587:A594)</f>
        <v>5.1069999999999993</v>
      </c>
    </row>
    <row r="588" spans="1:6" x14ac:dyDescent="0.3">
      <c r="A588" s="4">
        <v>0.53500000000000003</v>
      </c>
      <c r="B588" s="5">
        <v>45195.9375</v>
      </c>
      <c r="F588" s="44"/>
    </row>
    <row r="589" spans="1:6" x14ac:dyDescent="0.3">
      <c r="A589" s="4">
        <v>0.59299999999999997</v>
      </c>
      <c r="B589" s="5">
        <v>45195.916666666664</v>
      </c>
      <c r="F589" s="44"/>
    </row>
    <row r="590" spans="1:6" x14ac:dyDescent="0.3">
      <c r="A590" s="4">
        <v>0.79900000000000004</v>
      </c>
      <c r="B590" s="5">
        <v>45195.895833333336</v>
      </c>
      <c r="F590" s="44"/>
    </row>
    <row r="591" spans="1:6" x14ac:dyDescent="0.3">
      <c r="A591" s="4">
        <v>0.67500000000000004</v>
      </c>
      <c r="B591" s="5">
        <v>45195.875</v>
      </c>
      <c r="F591" s="44"/>
    </row>
    <row r="592" spans="1:6" x14ac:dyDescent="0.3">
      <c r="A592" s="4">
        <v>0.65500000000000003</v>
      </c>
      <c r="B592" s="5">
        <v>45195.854166666664</v>
      </c>
      <c r="F592" s="44"/>
    </row>
    <row r="593" spans="1:6" x14ac:dyDescent="0.3">
      <c r="A593" s="4">
        <v>0.75700000000000001</v>
      </c>
      <c r="B593" s="5">
        <v>45195.833333333336</v>
      </c>
      <c r="F593" s="44"/>
    </row>
    <row r="594" spans="1:6" x14ac:dyDescent="0.3">
      <c r="A594" s="4">
        <v>0.52300000000000002</v>
      </c>
      <c r="B594" s="5">
        <v>45195.8125</v>
      </c>
      <c r="F594" s="44"/>
    </row>
    <row r="595" spans="1:6" x14ac:dyDescent="0.3">
      <c r="A595" s="4">
        <v>1.718</v>
      </c>
      <c r="B595" s="5">
        <v>45195.791666666664</v>
      </c>
      <c r="E595" s="44">
        <f>SUM(A595:A598)</f>
        <v>4.9579999999999993</v>
      </c>
    </row>
    <row r="596" spans="1:6" x14ac:dyDescent="0.3">
      <c r="A596" s="4">
        <v>1.2809999999999999</v>
      </c>
      <c r="B596" s="5">
        <v>45195.770833333336</v>
      </c>
      <c r="E596" s="44"/>
    </row>
    <row r="597" spans="1:6" x14ac:dyDescent="0.3">
      <c r="A597" s="4">
        <v>1.448</v>
      </c>
      <c r="B597" s="5">
        <v>45195.75</v>
      </c>
      <c r="E597" s="44"/>
    </row>
    <row r="598" spans="1:6" x14ac:dyDescent="0.3">
      <c r="A598" s="4">
        <v>0.51100000000000001</v>
      </c>
      <c r="B598" s="5">
        <v>45195.729166666664</v>
      </c>
      <c r="E598" s="44"/>
    </row>
    <row r="599" spans="1:6" x14ac:dyDescent="0.3">
      <c r="A599" s="4">
        <v>0.52300000000000002</v>
      </c>
      <c r="B599" s="5">
        <v>45195.708333333336</v>
      </c>
      <c r="D599" s="44">
        <f>SUM(A599:A616)</f>
        <v>7.8740000000000006</v>
      </c>
    </row>
    <row r="600" spans="1:6" x14ac:dyDescent="0.3">
      <c r="A600" s="4">
        <v>0.747</v>
      </c>
      <c r="B600" s="5">
        <v>45195.6875</v>
      </c>
      <c r="D600" s="44"/>
    </row>
    <row r="601" spans="1:6" x14ac:dyDescent="0.3">
      <c r="A601" s="4">
        <v>0.51400000000000001</v>
      </c>
      <c r="B601" s="5">
        <v>45195.666666666664</v>
      </c>
      <c r="D601" s="44"/>
    </row>
    <row r="602" spans="1:6" x14ac:dyDescent="0.3">
      <c r="A602" s="4">
        <v>0.505</v>
      </c>
      <c r="B602" s="5">
        <v>45195.645833333336</v>
      </c>
      <c r="D602" s="44"/>
    </row>
    <row r="603" spans="1:6" x14ac:dyDescent="0.3">
      <c r="A603" s="4">
        <v>0.38800000000000001</v>
      </c>
      <c r="B603" s="5">
        <v>45195.625</v>
      </c>
      <c r="D603" s="44"/>
    </row>
    <row r="604" spans="1:6" x14ac:dyDescent="0.3">
      <c r="A604" s="4">
        <v>0.253</v>
      </c>
      <c r="B604" s="5">
        <v>45195.604166666664</v>
      </c>
      <c r="D604" s="44"/>
    </row>
    <row r="605" spans="1:6" x14ac:dyDescent="0.3">
      <c r="A605" s="4">
        <v>0.314</v>
      </c>
      <c r="B605" s="5">
        <v>45195.583333333336</v>
      </c>
      <c r="D605" s="44"/>
    </row>
    <row r="606" spans="1:6" x14ac:dyDescent="0.3">
      <c r="A606" s="4">
        <v>0.26700000000000002</v>
      </c>
      <c r="B606" s="5">
        <v>45195.5625</v>
      </c>
      <c r="D606" s="44"/>
    </row>
    <row r="607" spans="1:6" x14ac:dyDescent="0.3">
      <c r="A607" s="4">
        <v>0.314</v>
      </c>
      <c r="B607" s="5">
        <v>45195.541666666664</v>
      </c>
      <c r="D607" s="44"/>
    </row>
    <row r="608" spans="1:6" x14ac:dyDescent="0.3">
      <c r="A608" s="4">
        <v>0.28799999999999998</v>
      </c>
      <c r="B608" s="5">
        <v>45195.520833333336</v>
      </c>
      <c r="D608" s="44"/>
    </row>
    <row r="609" spans="1:4" x14ac:dyDescent="0.3">
      <c r="A609" s="4">
        <v>0.3</v>
      </c>
      <c r="B609" s="5">
        <v>45195.5</v>
      </c>
      <c r="D609" s="44"/>
    </row>
    <row r="610" spans="1:4" x14ac:dyDescent="0.3">
      <c r="A610" s="4">
        <v>0.35099999999999998</v>
      </c>
      <c r="B610" s="5">
        <v>45195.479166666664</v>
      </c>
      <c r="D610" s="44"/>
    </row>
    <row r="611" spans="1:4" x14ac:dyDescent="0.3">
      <c r="A611" s="4">
        <v>0.33800000000000002</v>
      </c>
      <c r="B611" s="5">
        <v>45195.458333333336</v>
      </c>
      <c r="D611" s="44"/>
    </row>
    <row r="612" spans="1:4" x14ac:dyDescent="0.3">
      <c r="A612" s="4">
        <v>0.34100000000000003</v>
      </c>
      <c r="B612" s="5">
        <v>45195.4375</v>
      </c>
      <c r="D612" s="44"/>
    </row>
    <row r="613" spans="1:4" x14ac:dyDescent="0.3">
      <c r="A613" s="4">
        <v>0.83</v>
      </c>
      <c r="B613" s="5">
        <v>45195.416666666664</v>
      </c>
      <c r="D613" s="44"/>
    </row>
    <row r="614" spans="1:4" x14ac:dyDescent="0.3">
      <c r="A614" s="4">
        <v>0.51400000000000001</v>
      </c>
      <c r="B614" s="5">
        <v>45195.395833333336</v>
      </c>
      <c r="D614" s="44"/>
    </row>
    <row r="615" spans="1:4" x14ac:dyDescent="0.3">
      <c r="A615" s="4">
        <v>0.38</v>
      </c>
      <c r="B615" s="5">
        <v>45195.375</v>
      </c>
      <c r="D615" s="44"/>
    </row>
    <row r="616" spans="1:4" x14ac:dyDescent="0.3">
      <c r="A616" s="4">
        <v>0.70699999999999996</v>
      </c>
      <c r="B616" s="5">
        <v>45195.354166666664</v>
      </c>
      <c r="D616" s="44"/>
    </row>
    <row r="617" spans="1:4" x14ac:dyDescent="0.3">
      <c r="A617" s="4">
        <v>0.36499999999999999</v>
      </c>
      <c r="B617" s="5">
        <v>45195.333333333336</v>
      </c>
      <c r="C617" s="44">
        <f>SUM(A617:A634)</f>
        <v>5.8339999999999996</v>
      </c>
    </row>
    <row r="618" spans="1:4" x14ac:dyDescent="0.3">
      <c r="A618" s="4">
        <v>0.29699999999999999</v>
      </c>
      <c r="B618" s="5">
        <v>45195.3125</v>
      </c>
      <c r="C618" s="44"/>
    </row>
    <row r="619" spans="1:4" x14ac:dyDescent="0.3">
      <c r="A619" s="4">
        <v>0.28199999999999997</v>
      </c>
      <c r="B619" s="5">
        <v>45195.291666666664</v>
      </c>
      <c r="C619" s="44"/>
    </row>
    <row r="620" spans="1:4" x14ac:dyDescent="0.3">
      <c r="A620" s="4">
        <v>0.30399999999999999</v>
      </c>
      <c r="B620" s="5">
        <v>45195.270833333336</v>
      </c>
      <c r="C620" s="44"/>
    </row>
    <row r="621" spans="1:4" x14ac:dyDescent="0.3">
      <c r="A621" s="4">
        <v>0.27100000000000002</v>
      </c>
      <c r="B621" s="5">
        <v>45195.25</v>
      </c>
      <c r="C621" s="44"/>
    </row>
    <row r="622" spans="1:4" x14ac:dyDescent="0.3">
      <c r="A622" s="4">
        <v>0.29199999999999998</v>
      </c>
      <c r="B622" s="5">
        <v>45195.229166666664</v>
      </c>
      <c r="C622" s="44"/>
    </row>
    <row r="623" spans="1:4" x14ac:dyDescent="0.3">
      <c r="A623" s="4">
        <v>0.27100000000000002</v>
      </c>
      <c r="B623" s="5">
        <v>45195.208333333336</v>
      </c>
      <c r="C623" s="44"/>
    </row>
    <row r="624" spans="1:4" x14ac:dyDescent="0.3">
      <c r="A624" s="4">
        <v>0.30399999999999999</v>
      </c>
      <c r="B624" s="5">
        <v>45195.1875</v>
      </c>
      <c r="C624" s="44"/>
    </row>
    <row r="625" spans="1:6" x14ac:dyDescent="0.3">
      <c r="A625" s="4">
        <v>0.26500000000000001</v>
      </c>
      <c r="B625" s="5">
        <v>45195.166666666664</v>
      </c>
      <c r="C625" s="44"/>
    </row>
    <row r="626" spans="1:6" x14ac:dyDescent="0.3">
      <c r="A626" s="4">
        <v>0.308</v>
      </c>
      <c r="B626" s="5">
        <v>45195.145833333336</v>
      </c>
      <c r="C626" s="44"/>
    </row>
    <row r="627" spans="1:6" x14ac:dyDescent="0.3">
      <c r="A627" s="4">
        <v>0.255</v>
      </c>
      <c r="B627" s="5">
        <v>45195.125</v>
      </c>
      <c r="C627" s="44"/>
    </row>
    <row r="628" spans="1:6" x14ac:dyDescent="0.3">
      <c r="A628" s="4">
        <v>0.32600000000000001</v>
      </c>
      <c r="B628" s="5">
        <v>45195.104166666664</v>
      </c>
      <c r="C628" s="44"/>
    </row>
    <row r="629" spans="1:6" x14ac:dyDescent="0.3">
      <c r="A629" s="4">
        <v>0.27100000000000002</v>
      </c>
      <c r="B629" s="5">
        <v>45195.083333333336</v>
      </c>
      <c r="C629" s="44"/>
    </row>
    <row r="630" spans="1:6" x14ac:dyDescent="0.3">
      <c r="A630" s="4">
        <v>0.29399999999999998</v>
      </c>
      <c r="B630" s="5">
        <v>45195.0625</v>
      </c>
      <c r="C630" s="44"/>
    </row>
    <row r="631" spans="1:6" x14ac:dyDescent="0.3">
      <c r="A631" s="4">
        <v>0.29499999999999998</v>
      </c>
      <c r="B631" s="5">
        <v>45195.041666666664</v>
      </c>
      <c r="C631" s="44"/>
    </row>
    <row r="632" spans="1:6" x14ac:dyDescent="0.3">
      <c r="A632" s="4">
        <v>0.42699999999999999</v>
      </c>
      <c r="B632" s="5">
        <v>45195.020833333336</v>
      </c>
      <c r="C632" s="44"/>
    </row>
    <row r="633" spans="1:6" x14ac:dyDescent="0.3">
      <c r="A633" s="4">
        <v>0.52700000000000002</v>
      </c>
      <c r="B633" s="5">
        <v>45195</v>
      </c>
      <c r="C633" s="44"/>
    </row>
    <row r="634" spans="1:6" x14ac:dyDescent="0.3">
      <c r="A634" s="4">
        <v>0.48</v>
      </c>
      <c r="B634" s="5">
        <v>45194.979166666664</v>
      </c>
      <c r="C634" s="44"/>
    </row>
    <row r="635" spans="1:6" x14ac:dyDescent="0.3">
      <c r="A635" s="4">
        <v>0.51600000000000001</v>
      </c>
      <c r="B635" s="5">
        <v>45194.958333333336</v>
      </c>
      <c r="F635" s="44">
        <f>SUM(A635:A642)</f>
        <v>4.9790000000000001</v>
      </c>
    </row>
    <row r="636" spans="1:6" x14ac:dyDescent="0.3">
      <c r="A636" s="4">
        <v>0.50600000000000001</v>
      </c>
      <c r="B636" s="5">
        <v>45194.9375</v>
      </c>
      <c r="F636" s="44"/>
    </row>
    <row r="637" spans="1:6" x14ac:dyDescent="0.3">
      <c r="A637" s="4">
        <v>0.49299999999999999</v>
      </c>
      <c r="B637" s="5">
        <v>45194.916666666664</v>
      </c>
      <c r="F637" s="44"/>
    </row>
    <row r="638" spans="1:6" x14ac:dyDescent="0.3">
      <c r="A638" s="4">
        <v>0.72299999999999998</v>
      </c>
      <c r="B638" s="5">
        <v>45194.895833333336</v>
      </c>
      <c r="F638" s="44"/>
    </row>
    <row r="639" spans="1:6" x14ac:dyDescent="0.3">
      <c r="A639" s="4">
        <v>0.64100000000000001</v>
      </c>
      <c r="B639" s="5">
        <v>45194.875</v>
      </c>
      <c r="F639" s="44"/>
    </row>
    <row r="640" spans="1:6" x14ac:dyDescent="0.3">
      <c r="A640" s="4">
        <v>0.628</v>
      </c>
      <c r="B640" s="5">
        <v>45194.854166666664</v>
      </c>
      <c r="F640" s="44"/>
    </row>
    <row r="641" spans="1:6" x14ac:dyDescent="0.3">
      <c r="A641" s="4">
        <v>0.63700000000000001</v>
      </c>
      <c r="B641" s="5">
        <v>45194.833333333336</v>
      </c>
      <c r="F641" s="44"/>
    </row>
    <row r="642" spans="1:6" x14ac:dyDescent="0.3">
      <c r="A642" s="4">
        <v>0.83499999999999996</v>
      </c>
      <c r="B642" s="5">
        <v>45194.8125</v>
      </c>
      <c r="F642" s="44"/>
    </row>
    <row r="643" spans="1:6" x14ac:dyDescent="0.3">
      <c r="A643" s="4">
        <v>0.57299999999999995</v>
      </c>
      <c r="B643" s="5">
        <v>45194.791666666664</v>
      </c>
      <c r="E643" s="44">
        <f>SUM(A643:A646)</f>
        <v>2.1619999999999999</v>
      </c>
    </row>
    <row r="644" spans="1:6" x14ac:dyDescent="0.3">
      <c r="A644" s="4">
        <v>0.58799999999999997</v>
      </c>
      <c r="B644" s="5">
        <v>45194.770833333336</v>
      </c>
      <c r="E644" s="44"/>
    </row>
    <row r="645" spans="1:6" x14ac:dyDescent="0.3">
      <c r="A645" s="4">
        <v>0.46200000000000002</v>
      </c>
      <c r="B645" s="5">
        <v>45194.75</v>
      </c>
      <c r="E645" s="44"/>
    </row>
    <row r="646" spans="1:6" x14ac:dyDescent="0.3">
      <c r="A646" s="4">
        <v>0.53900000000000003</v>
      </c>
      <c r="B646" s="5">
        <v>45194.729166666664</v>
      </c>
      <c r="E646" s="44"/>
    </row>
    <row r="647" spans="1:6" x14ac:dyDescent="0.3">
      <c r="A647" s="4">
        <v>0.48299999999999998</v>
      </c>
      <c r="B647" s="5">
        <v>45194.708333333336</v>
      </c>
      <c r="D647" s="44">
        <f>SUM(A647:A664)</f>
        <v>6.234</v>
      </c>
    </row>
    <row r="648" spans="1:6" x14ac:dyDescent="0.3">
      <c r="A648" s="4">
        <v>0.51</v>
      </c>
      <c r="B648" s="5">
        <v>45194.6875</v>
      </c>
      <c r="D648" s="44"/>
    </row>
    <row r="649" spans="1:6" x14ac:dyDescent="0.3">
      <c r="A649" s="4">
        <v>0.24099999999999999</v>
      </c>
      <c r="B649" s="5">
        <v>45194.666666666664</v>
      </c>
      <c r="D649" s="44"/>
    </row>
    <row r="650" spans="1:6" x14ac:dyDescent="0.3">
      <c r="A650" s="4">
        <v>0.314</v>
      </c>
      <c r="B650" s="5">
        <v>45194.645833333336</v>
      </c>
      <c r="D650" s="44"/>
    </row>
    <row r="651" spans="1:6" x14ac:dyDescent="0.3">
      <c r="A651" s="4">
        <v>0.28699999999999998</v>
      </c>
      <c r="B651" s="5">
        <v>45194.625</v>
      </c>
      <c r="D651" s="44"/>
    </row>
    <row r="652" spans="1:6" x14ac:dyDescent="0.3">
      <c r="A652" s="4">
        <v>0.34300000000000003</v>
      </c>
      <c r="B652" s="5">
        <v>45194.604166666664</v>
      </c>
      <c r="D652" s="44"/>
    </row>
    <row r="653" spans="1:6" x14ac:dyDescent="0.3">
      <c r="A653" s="4">
        <v>0.26100000000000001</v>
      </c>
      <c r="B653" s="5">
        <v>45194.583333333336</v>
      </c>
      <c r="D653" s="44"/>
    </row>
    <row r="654" spans="1:6" x14ac:dyDescent="0.3">
      <c r="A654" s="4">
        <v>0.34699999999999998</v>
      </c>
      <c r="B654" s="5">
        <v>45194.5625</v>
      </c>
      <c r="D654" s="44"/>
    </row>
    <row r="655" spans="1:6" x14ac:dyDescent="0.3">
      <c r="A655" s="4">
        <v>0.30299999999999999</v>
      </c>
      <c r="B655" s="5">
        <v>45194.541666666664</v>
      </c>
      <c r="D655" s="44"/>
    </row>
    <row r="656" spans="1:6" x14ac:dyDescent="0.3">
      <c r="A656" s="4">
        <v>0.32</v>
      </c>
      <c r="B656" s="5">
        <v>45194.520833333336</v>
      </c>
      <c r="D656" s="44"/>
    </row>
    <row r="657" spans="1:4" x14ac:dyDescent="0.3">
      <c r="A657" s="4">
        <v>0.3</v>
      </c>
      <c r="B657" s="5">
        <v>45194.5</v>
      </c>
      <c r="D657" s="44"/>
    </row>
    <row r="658" spans="1:4" x14ac:dyDescent="0.3">
      <c r="A658" s="4">
        <v>0.502</v>
      </c>
      <c r="B658" s="5">
        <v>45194.479166666664</v>
      </c>
      <c r="D658" s="44"/>
    </row>
    <row r="659" spans="1:4" x14ac:dyDescent="0.3">
      <c r="A659" s="4">
        <v>0.31900000000000001</v>
      </c>
      <c r="B659" s="5">
        <v>45194.458333333336</v>
      </c>
      <c r="D659" s="44"/>
    </row>
    <row r="660" spans="1:4" x14ac:dyDescent="0.3">
      <c r="A660" s="4">
        <v>0.34399999999999997</v>
      </c>
      <c r="B660" s="5">
        <v>45194.4375</v>
      </c>
      <c r="D660" s="44"/>
    </row>
    <row r="661" spans="1:4" x14ac:dyDescent="0.3">
      <c r="A661" s="4">
        <v>0.30599999999999999</v>
      </c>
      <c r="B661" s="5">
        <v>45194.416666666664</v>
      </c>
      <c r="D661" s="44"/>
    </row>
    <row r="662" spans="1:4" x14ac:dyDescent="0.3">
      <c r="A662" s="4">
        <v>0.32400000000000001</v>
      </c>
      <c r="B662" s="5">
        <v>45194.395833333336</v>
      </c>
      <c r="D662" s="44"/>
    </row>
    <row r="663" spans="1:4" x14ac:dyDescent="0.3">
      <c r="A663" s="4">
        <v>0.33</v>
      </c>
      <c r="B663" s="5">
        <v>45194.375</v>
      </c>
      <c r="D663" s="44"/>
    </row>
    <row r="664" spans="1:4" x14ac:dyDescent="0.3">
      <c r="A664" s="4">
        <v>0.4</v>
      </c>
      <c r="B664" s="5">
        <v>45194.354166666664</v>
      </c>
      <c r="D664" s="44"/>
    </row>
    <row r="665" spans="1:4" x14ac:dyDescent="0.3">
      <c r="A665" s="4">
        <v>0.38</v>
      </c>
      <c r="B665" s="5">
        <v>45194.333333333336</v>
      </c>
      <c r="C665" s="44">
        <f>SUM(A665:A682)</f>
        <v>5.1959999999999997</v>
      </c>
    </row>
    <row r="666" spans="1:4" x14ac:dyDescent="0.3">
      <c r="A666" s="4">
        <v>0.28000000000000003</v>
      </c>
      <c r="B666" s="5">
        <v>45194.3125</v>
      </c>
      <c r="C666" s="44"/>
    </row>
    <row r="667" spans="1:4" x14ac:dyDescent="0.3">
      <c r="A667" s="4">
        <v>0.27400000000000002</v>
      </c>
      <c r="B667" s="5">
        <v>45194.291666666664</v>
      </c>
      <c r="C667" s="44"/>
    </row>
    <row r="668" spans="1:4" x14ac:dyDescent="0.3">
      <c r="A668" s="4">
        <v>0.26800000000000002</v>
      </c>
      <c r="B668" s="5">
        <v>45194.270833333336</v>
      </c>
      <c r="C668" s="44"/>
    </row>
    <row r="669" spans="1:4" x14ac:dyDescent="0.3">
      <c r="A669" s="4">
        <v>0.27700000000000002</v>
      </c>
      <c r="B669" s="5">
        <v>45194.25</v>
      </c>
      <c r="C669" s="44"/>
    </row>
    <row r="670" spans="1:4" x14ac:dyDescent="0.3">
      <c r="A670" s="4">
        <v>0.26400000000000001</v>
      </c>
      <c r="B670" s="5">
        <v>45194.229166666664</v>
      </c>
      <c r="C670" s="44"/>
    </row>
    <row r="671" spans="1:4" x14ac:dyDescent="0.3">
      <c r="A671" s="4">
        <v>0.28399999999999997</v>
      </c>
      <c r="B671" s="5">
        <v>45194.208333333336</v>
      </c>
      <c r="C671" s="44"/>
    </row>
    <row r="672" spans="1:4" x14ac:dyDescent="0.3">
      <c r="A672" s="4">
        <v>0.23699999999999999</v>
      </c>
      <c r="B672" s="5">
        <v>45194.1875</v>
      </c>
      <c r="C672" s="44"/>
    </row>
    <row r="673" spans="1:6" x14ac:dyDescent="0.3">
      <c r="A673" s="4">
        <v>0.29399999999999998</v>
      </c>
      <c r="B673" s="5">
        <v>45194.166666666664</v>
      </c>
      <c r="C673" s="44"/>
    </row>
    <row r="674" spans="1:6" x14ac:dyDescent="0.3">
      <c r="A674" s="4">
        <v>0.252</v>
      </c>
      <c r="B674" s="5">
        <v>45194.145833333336</v>
      </c>
      <c r="C674" s="44"/>
    </row>
    <row r="675" spans="1:6" x14ac:dyDescent="0.3">
      <c r="A675" s="4">
        <v>0.29799999999999999</v>
      </c>
      <c r="B675" s="5">
        <v>45194.125</v>
      </c>
      <c r="C675" s="44"/>
    </row>
    <row r="676" spans="1:6" x14ac:dyDescent="0.3">
      <c r="A676" s="4">
        <v>0.252</v>
      </c>
      <c r="B676" s="5">
        <v>45194.104166666664</v>
      </c>
      <c r="C676" s="44"/>
    </row>
    <row r="677" spans="1:6" x14ac:dyDescent="0.3">
      <c r="A677" s="4">
        <v>0.29099999999999998</v>
      </c>
      <c r="B677" s="5">
        <v>45194.083333333336</v>
      </c>
      <c r="C677" s="44"/>
    </row>
    <row r="678" spans="1:6" x14ac:dyDescent="0.3">
      <c r="A678" s="4">
        <v>0.252</v>
      </c>
      <c r="B678" s="5">
        <v>45194.0625</v>
      </c>
      <c r="C678" s="44"/>
    </row>
    <row r="679" spans="1:6" x14ac:dyDescent="0.3">
      <c r="A679" s="4">
        <v>0.29399999999999998</v>
      </c>
      <c r="B679" s="5">
        <v>45194.041666666664</v>
      </c>
      <c r="C679" s="44"/>
    </row>
    <row r="680" spans="1:6" x14ac:dyDescent="0.3">
      <c r="A680" s="4">
        <v>0.33300000000000002</v>
      </c>
      <c r="B680" s="5">
        <v>45194.020833333336</v>
      </c>
      <c r="C680" s="44"/>
    </row>
    <row r="681" spans="1:6" x14ac:dyDescent="0.3">
      <c r="A681" s="4">
        <v>0.33200000000000002</v>
      </c>
      <c r="B681" s="5">
        <v>45194</v>
      </c>
      <c r="C681" s="44"/>
    </row>
    <row r="682" spans="1:6" x14ac:dyDescent="0.3">
      <c r="A682" s="4">
        <v>0.33400000000000002</v>
      </c>
      <c r="B682" s="5">
        <v>45193.979166666664</v>
      </c>
      <c r="C682" s="44"/>
    </row>
    <row r="683" spans="1:6" x14ac:dyDescent="0.3">
      <c r="A683" s="4">
        <v>0.54400000000000004</v>
      </c>
      <c r="B683" s="5">
        <v>45193.958333333336</v>
      </c>
      <c r="F683" s="44">
        <f>SUM(A683:A690)</f>
        <v>5.5659999999999998</v>
      </c>
    </row>
    <row r="684" spans="1:6" x14ac:dyDescent="0.3">
      <c r="A684" s="4">
        <v>0.68600000000000005</v>
      </c>
      <c r="B684" s="5">
        <v>45193.9375</v>
      </c>
      <c r="F684" s="44"/>
    </row>
    <row r="685" spans="1:6" x14ac:dyDescent="0.3">
      <c r="A685" s="4">
        <v>0.5</v>
      </c>
      <c r="B685" s="5">
        <v>45193.916666666664</v>
      </c>
      <c r="F685" s="44"/>
    </row>
    <row r="686" spans="1:6" x14ac:dyDescent="0.3">
      <c r="A686" s="4">
        <v>0.41399999999999998</v>
      </c>
      <c r="B686" s="5">
        <v>45193.895833333336</v>
      </c>
      <c r="F686" s="44"/>
    </row>
    <row r="687" spans="1:6" x14ac:dyDescent="0.3">
      <c r="A687" s="4">
        <v>0.86</v>
      </c>
      <c r="B687" s="5">
        <v>45193.875</v>
      </c>
      <c r="F687" s="44"/>
    </row>
    <row r="688" spans="1:6" x14ac:dyDescent="0.3">
      <c r="A688" s="4">
        <v>0.65800000000000003</v>
      </c>
      <c r="B688" s="5">
        <v>45193.854166666664</v>
      </c>
      <c r="F688" s="44"/>
    </row>
    <row r="689" spans="1:6" x14ac:dyDescent="0.3">
      <c r="A689" s="4">
        <v>1.032</v>
      </c>
      <c r="B689" s="5">
        <v>45193.833333333336</v>
      </c>
      <c r="F689" s="44"/>
    </row>
    <row r="690" spans="1:6" x14ac:dyDescent="0.3">
      <c r="A690" s="4">
        <v>0.872</v>
      </c>
      <c r="B690" s="5">
        <v>45193.8125</v>
      </c>
      <c r="F690" s="44"/>
    </row>
    <row r="691" spans="1:6" x14ac:dyDescent="0.3">
      <c r="A691" s="4">
        <v>0.93100000000000005</v>
      </c>
      <c r="B691" s="5">
        <v>45193.791666666664</v>
      </c>
      <c r="E691" s="44">
        <f>SUM(A691:A694)</f>
        <v>5.1850000000000005</v>
      </c>
    </row>
    <row r="692" spans="1:6" x14ac:dyDescent="0.3">
      <c r="A692" s="4">
        <v>1.921</v>
      </c>
      <c r="B692" s="5">
        <v>45193.770833333336</v>
      </c>
      <c r="E692" s="44"/>
    </row>
    <row r="693" spans="1:6" x14ac:dyDescent="0.3">
      <c r="A693" s="4">
        <v>1.1559999999999999</v>
      </c>
      <c r="B693" s="5">
        <v>45193.75</v>
      </c>
      <c r="E693" s="44"/>
    </row>
    <row r="694" spans="1:6" x14ac:dyDescent="0.3">
      <c r="A694" s="4">
        <v>1.177</v>
      </c>
      <c r="B694" s="5">
        <v>45193.729166666664</v>
      </c>
      <c r="E694" s="44"/>
    </row>
    <row r="695" spans="1:6" x14ac:dyDescent="0.3">
      <c r="A695" s="4">
        <v>0.96499999999999997</v>
      </c>
      <c r="B695" s="5">
        <v>45193.708333333336</v>
      </c>
      <c r="D695" s="44">
        <f>SUM(A695:A712)</f>
        <v>12.686999999999999</v>
      </c>
    </row>
    <row r="696" spans="1:6" x14ac:dyDescent="0.3">
      <c r="A696" s="4">
        <v>1.4670000000000001</v>
      </c>
      <c r="B696" s="5">
        <v>45193.6875</v>
      </c>
      <c r="D696" s="44"/>
    </row>
    <row r="697" spans="1:6" x14ac:dyDescent="0.3">
      <c r="A697" s="4">
        <v>0.54100000000000004</v>
      </c>
      <c r="B697" s="5">
        <v>45193.666666666664</v>
      </c>
      <c r="D697" s="44"/>
    </row>
    <row r="698" spans="1:6" x14ac:dyDescent="0.3">
      <c r="A698" s="4">
        <v>0.58899999999999997</v>
      </c>
      <c r="B698" s="5">
        <v>45193.645833333336</v>
      </c>
      <c r="D698" s="44"/>
    </row>
    <row r="699" spans="1:6" x14ac:dyDescent="0.3">
      <c r="A699" s="4">
        <v>0.67200000000000004</v>
      </c>
      <c r="B699" s="5">
        <v>45193.625</v>
      </c>
      <c r="D699" s="44"/>
    </row>
    <row r="700" spans="1:6" x14ac:dyDescent="0.3">
      <c r="A700" s="4">
        <v>0.78600000000000003</v>
      </c>
      <c r="B700" s="5">
        <v>45193.604166666664</v>
      </c>
      <c r="D700" s="44"/>
    </row>
    <row r="701" spans="1:6" x14ac:dyDescent="0.3">
      <c r="A701" s="4">
        <v>0.55700000000000005</v>
      </c>
      <c r="B701" s="5">
        <v>45193.583333333336</v>
      </c>
      <c r="D701" s="44"/>
    </row>
    <row r="702" spans="1:6" x14ac:dyDescent="0.3">
      <c r="A702" s="4">
        <v>1.089</v>
      </c>
      <c r="B702" s="5">
        <v>45193.5625</v>
      </c>
      <c r="D702" s="44"/>
    </row>
    <row r="703" spans="1:6" x14ac:dyDescent="0.3">
      <c r="A703" s="4">
        <v>1.298</v>
      </c>
      <c r="B703" s="5">
        <v>45193.541666666664</v>
      </c>
      <c r="D703" s="44"/>
    </row>
    <row r="704" spans="1:6" x14ac:dyDescent="0.3">
      <c r="A704" s="4">
        <v>0.48599999999999999</v>
      </c>
      <c r="B704" s="5">
        <v>45193.520833333336</v>
      </c>
      <c r="D704" s="44"/>
    </row>
    <row r="705" spans="1:4" x14ac:dyDescent="0.3">
      <c r="A705" s="4">
        <v>0.47899999999999998</v>
      </c>
      <c r="B705" s="5">
        <v>45193.5</v>
      </c>
      <c r="D705" s="44"/>
    </row>
    <row r="706" spans="1:4" x14ac:dyDescent="0.3">
      <c r="A706" s="4">
        <v>0.44500000000000001</v>
      </c>
      <c r="B706" s="5">
        <v>45193.479166666664</v>
      </c>
      <c r="D706" s="44"/>
    </row>
    <row r="707" spans="1:4" x14ac:dyDescent="0.3">
      <c r="A707" s="4">
        <v>0.434</v>
      </c>
      <c r="B707" s="5">
        <v>45193.458333333336</v>
      </c>
      <c r="D707" s="44"/>
    </row>
    <row r="708" spans="1:4" x14ac:dyDescent="0.3">
      <c r="A708" s="4">
        <v>1.032</v>
      </c>
      <c r="B708" s="5">
        <v>45193.4375</v>
      </c>
      <c r="D708" s="44"/>
    </row>
    <row r="709" spans="1:4" x14ac:dyDescent="0.3">
      <c r="A709" s="4">
        <v>0.44700000000000001</v>
      </c>
      <c r="B709" s="5">
        <v>45193.416666666664</v>
      </c>
      <c r="D709" s="44"/>
    </row>
    <row r="710" spans="1:4" x14ac:dyDescent="0.3">
      <c r="A710" s="4">
        <v>0.46200000000000002</v>
      </c>
      <c r="B710" s="5">
        <v>45193.395833333336</v>
      </c>
      <c r="D710" s="44"/>
    </row>
    <row r="711" spans="1:4" x14ac:dyDescent="0.3">
      <c r="A711" s="4">
        <v>0.52100000000000002</v>
      </c>
      <c r="B711" s="5">
        <v>45193.375</v>
      </c>
      <c r="D711" s="44"/>
    </row>
    <row r="712" spans="1:4" x14ac:dyDescent="0.3">
      <c r="A712" s="4">
        <v>0.41699999999999998</v>
      </c>
      <c r="B712" s="5">
        <v>45193.354166666664</v>
      </c>
      <c r="D712" s="44"/>
    </row>
    <row r="713" spans="1:4" x14ac:dyDescent="0.3">
      <c r="A713" s="4">
        <v>0.44600000000000001</v>
      </c>
      <c r="B713" s="5">
        <v>45193.333333333336</v>
      </c>
      <c r="C713" s="44">
        <f>SUM(A713:A730)</f>
        <v>5.87</v>
      </c>
    </row>
    <row r="714" spans="1:4" x14ac:dyDescent="0.3">
      <c r="A714" s="4">
        <v>0.29299999999999998</v>
      </c>
      <c r="B714" s="5">
        <v>45193.3125</v>
      </c>
      <c r="C714" s="44"/>
    </row>
    <row r="715" spans="1:4" x14ac:dyDescent="0.3">
      <c r="A715" s="4">
        <v>0.311</v>
      </c>
      <c r="B715" s="5">
        <v>45193.291666666664</v>
      </c>
      <c r="C715" s="44"/>
    </row>
    <row r="716" spans="1:4" x14ac:dyDescent="0.3">
      <c r="A716" s="4">
        <v>0.25800000000000001</v>
      </c>
      <c r="B716" s="5">
        <v>45193.270833333336</v>
      </c>
      <c r="C716" s="44"/>
    </row>
    <row r="717" spans="1:4" x14ac:dyDescent="0.3">
      <c r="A717" s="4">
        <v>0.28699999999999998</v>
      </c>
      <c r="B717" s="5">
        <v>45193.25</v>
      </c>
      <c r="C717" s="44"/>
    </row>
    <row r="718" spans="1:4" x14ac:dyDescent="0.3">
      <c r="A718" s="4">
        <v>0.245</v>
      </c>
      <c r="B718" s="5">
        <v>45193.229166666664</v>
      </c>
      <c r="C718" s="44"/>
    </row>
    <row r="719" spans="1:4" x14ac:dyDescent="0.3">
      <c r="A719" s="4">
        <v>0.29899999999999999</v>
      </c>
      <c r="B719" s="5">
        <v>45193.208333333336</v>
      </c>
      <c r="C719" s="44"/>
    </row>
    <row r="720" spans="1:4" x14ac:dyDescent="0.3">
      <c r="A720" s="4">
        <v>0.27</v>
      </c>
      <c r="B720" s="5">
        <v>45193.1875</v>
      </c>
      <c r="C720" s="44"/>
    </row>
    <row r="721" spans="1:6" x14ac:dyDescent="0.3">
      <c r="A721" s="4">
        <v>0.29399999999999998</v>
      </c>
      <c r="B721" s="5">
        <v>45193.166666666664</v>
      </c>
      <c r="C721" s="44"/>
    </row>
    <row r="722" spans="1:6" x14ac:dyDescent="0.3">
      <c r="A722" s="4">
        <v>0.25600000000000001</v>
      </c>
      <c r="B722" s="5">
        <v>45193.145833333336</v>
      </c>
      <c r="C722" s="44"/>
    </row>
    <row r="723" spans="1:6" x14ac:dyDescent="0.3">
      <c r="A723" s="4">
        <v>0.30099999999999999</v>
      </c>
      <c r="B723" s="5">
        <v>45193.125</v>
      </c>
      <c r="C723" s="44"/>
    </row>
    <row r="724" spans="1:6" x14ac:dyDescent="0.3">
      <c r="A724" s="4">
        <v>0.27400000000000002</v>
      </c>
      <c r="B724" s="5">
        <v>45193.104166666664</v>
      </c>
      <c r="C724" s="44"/>
    </row>
    <row r="725" spans="1:6" x14ac:dyDescent="0.3">
      <c r="A725" s="4">
        <v>0.28999999999999998</v>
      </c>
      <c r="B725" s="5">
        <v>45193.083333333336</v>
      </c>
      <c r="C725" s="44"/>
    </row>
    <row r="726" spans="1:6" x14ac:dyDescent="0.3">
      <c r="A726" s="4">
        <v>0.253</v>
      </c>
      <c r="B726" s="5">
        <v>45193.0625</v>
      </c>
      <c r="C726" s="44"/>
    </row>
    <row r="727" spans="1:6" x14ac:dyDescent="0.3">
      <c r="A727" s="4">
        <v>0.43099999999999999</v>
      </c>
      <c r="B727" s="5">
        <v>45193.041666666664</v>
      </c>
      <c r="C727" s="44"/>
    </row>
    <row r="728" spans="1:6" x14ac:dyDescent="0.3">
      <c r="A728" s="4">
        <v>0.42499999999999999</v>
      </c>
      <c r="B728" s="5">
        <v>45193.020833333336</v>
      </c>
      <c r="C728" s="44"/>
    </row>
    <row r="729" spans="1:6" x14ac:dyDescent="0.3">
      <c r="A729" s="4">
        <v>0.46400000000000002</v>
      </c>
      <c r="B729" s="5">
        <v>45193</v>
      </c>
      <c r="C729" s="44"/>
    </row>
    <row r="730" spans="1:6" x14ac:dyDescent="0.3">
      <c r="A730" s="4">
        <v>0.47299999999999998</v>
      </c>
      <c r="B730" s="5">
        <v>45192.979166666664</v>
      </c>
      <c r="C730" s="44"/>
    </row>
    <row r="731" spans="1:6" x14ac:dyDescent="0.3">
      <c r="A731" s="4">
        <v>0.46300000000000002</v>
      </c>
      <c r="B731" s="5">
        <v>45192.958333333336</v>
      </c>
      <c r="F731" s="44">
        <f>SUM(A731:A738)</f>
        <v>5.5369999999999999</v>
      </c>
    </row>
    <row r="732" spans="1:6" x14ac:dyDescent="0.3">
      <c r="A732" s="4">
        <v>0.46500000000000002</v>
      </c>
      <c r="B732" s="5">
        <v>45192.9375</v>
      </c>
      <c r="F732" s="44"/>
    </row>
    <row r="733" spans="1:6" x14ac:dyDescent="0.3">
      <c r="A733" s="4">
        <v>0.70599999999999996</v>
      </c>
      <c r="B733" s="5">
        <v>45192.916666666664</v>
      </c>
      <c r="F733" s="44"/>
    </row>
    <row r="734" spans="1:6" x14ac:dyDescent="0.3">
      <c r="A734" s="4">
        <v>0.71099999999999997</v>
      </c>
      <c r="B734" s="5">
        <v>45192.895833333336</v>
      </c>
      <c r="F734" s="44"/>
    </row>
    <row r="735" spans="1:6" x14ac:dyDescent="0.3">
      <c r="A735" s="4">
        <v>0.81</v>
      </c>
      <c r="B735" s="5">
        <v>45192.875</v>
      </c>
      <c r="F735" s="44"/>
    </row>
    <row r="736" spans="1:6" x14ac:dyDescent="0.3">
      <c r="A736" s="4">
        <v>0.752</v>
      </c>
      <c r="B736" s="5">
        <v>45192.854166666664</v>
      </c>
      <c r="F736" s="44"/>
    </row>
    <row r="737" spans="1:6" x14ac:dyDescent="0.3">
      <c r="A737" s="4">
        <v>0.84299999999999997</v>
      </c>
      <c r="B737" s="5">
        <v>45192.833333333336</v>
      </c>
      <c r="F737" s="44"/>
    </row>
    <row r="738" spans="1:6" x14ac:dyDescent="0.3">
      <c r="A738" s="4">
        <v>0.78700000000000003</v>
      </c>
      <c r="B738" s="5">
        <v>45192.8125</v>
      </c>
      <c r="F738" s="44"/>
    </row>
    <row r="739" spans="1:6" x14ac:dyDescent="0.3">
      <c r="A739" s="4">
        <v>0.73899999999999999</v>
      </c>
      <c r="B739" s="5">
        <v>45192.791666666664</v>
      </c>
      <c r="E739" s="44">
        <f>SUM(A739:A742)</f>
        <v>1.8920000000000001</v>
      </c>
    </row>
    <row r="740" spans="1:6" x14ac:dyDescent="0.3">
      <c r="A740" s="4">
        <v>0.51300000000000001</v>
      </c>
      <c r="B740" s="5">
        <v>45192.770833333336</v>
      </c>
      <c r="E740" s="44"/>
    </row>
    <row r="741" spans="1:6" x14ac:dyDescent="0.3">
      <c r="A741" s="4">
        <v>0.33</v>
      </c>
      <c r="B741" s="5">
        <v>45192.75</v>
      </c>
      <c r="E741" s="44"/>
    </row>
    <row r="742" spans="1:6" x14ac:dyDescent="0.3">
      <c r="A742" s="4">
        <v>0.31</v>
      </c>
      <c r="B742" s="5">
        <v>45192.729166666664</v>
      </c>
      <c r="E742" s="44"/>
    </row>
    <row r="743" spans="1:6" x14ac:dyDescent="0.3">
      <c r="A743" s="4">
        <v>0.34300000000000003</v>
      </c>
      <c r="B743" s="5">
        <v>45192.708333333336</v>
      </c>
      <c r="D743" s="44">
        <f>SUM(A743:A760)</f>
        <v>11.449000000000002</v>
      </c>
    </row>
    <row r="744" spans="1:6" x14ac:dyDescent="0.3">
      <c r="A744" s="4">
        <v>0.38800000000000001</v>
      </c>
      <c r="B744" s="5">
        <v>45192.6875</v>
      </c>
      <c r="D744" s="44"/>
    </row>
    <row r="745" spans="1:6" x14ac:dyDescent="0.3">
      <c r="A745" s="4">
        <v>0.59</v>
      </c>
      <c r="B745" s="5">
        <v>45192.666666666664</v>
      </c>
      <c r="D745" s="44"/>
    </row>
    <row r="746" spans="1:6" x14ac:dyDescent="0.3">
      <c r="A746" s="4">
        <v>0.53</v>
      </c>
      <c r="B746" s="5">
        <v>45192.645833333336</v>
      </c>
      <c r="D746" s="44"/>
    </row>
    <row r="747" spans="1:6" x14ac:dyDescent="0.3">
      <c r="A747" s="4">
        <v>0.52100000000000002</v>
      </c>
      <c r="B747" s="5">
        <v>45192.625</v>
      </c>
      <c r="D747" s="44"/>
    </row>
    <row r="748" spans="1:6" x14ac:dyDescent="0.3">
      <c r="A748" s="4">
        <v>0.58299999999999996</v>
      </c>
      <c r="B748" s="5">
        <v>45192.604166666664</v>
      </c>
      <c r="D748" s="44"/>
    </row>
    <row r="749" spans="1:6" x14ac:dyDescent="0.3">
      <c r="A749" s="4">
        <v>0.34599999999999997</v>
      </c>
      <c r="B749" s="5">
        <v>45192.583333333336</v>
      </c>
      <c r="D749" s="44"/>
    </row>
    <row r="750" spans="1:6" x14ac:dyDescent="0.3">
      <c r="A750" s="4">
        <v>0.372</v>
      </c>
      <c r="B750" s="5">
        <v>45192.5625</v>
      </c>
      <c r="D750" s="44"/>
    </row>
    <row r="751" spans="1:6" x14ac:dyDescent="0.3">
      <c r="A751" s="4">
        <v>0.86699999999999999</v>
      </c>
      <c r="B751" s="5">
        <v>45192.541666666664</v>
      </c>
      <c r="D751" s="44"/>
    </row>
    <row r="752" spans="1:6" x14ac:dyDescent="0.3">
      <c r="A752" s="4">
        <v>0.97199999999999998</v>
      </c>
      <c r="B752" s="5">
        <v>45192.520833333336</v>
      </c>
      <c r="D752" s="44"/>
    </row>
    <row r="753" spans="1:4" x14ac:dyDescent="0.3">
      <c r="A753" s="4">
        <v>0.437</v>
      </c>
      <c r="B753" s="5">
        <v>45192.5</v>
      </c>
      <c r="D753" s="44"/>
    </row>
    <row r="754" spans="1:4" x14ac:dyDescent="0.3">
      <c r="A754" s="4">
        <v>1.4650000000000001</v>
      </c>
      <c r="B754" s="5">
        <v>45192.479166666664</v>
      </c>
      <c r="D754" s="44"/>
    </row>
    <row r="755" spans="1:4" x14ac:dyDescent="0.3">
      <c r="A755" s="4">
        <v>0.41299999999999998</v>
      </c>
      <c r="B755" s="5">
        <v>45192.458333333336</v>
      </c>
      <c r="D755" s="44"/>
    </row>
    <row r="756" spans="1:4" x14ac:dyDescent="0.3">
      <c r="A756" s="4">
        <v>0.9</v>
      </c>
      <c r="B756" s="5">
        <v>45192.4375</v>
      </c>
      <c r="D756" s="44"/>
    </row>
    <row r="757" spans="1:4" x14ac:dyDescent="0.3">
      <c r="A757" s="4">
        <v>1.1060000000000001</v>
      </c>
      <c r="B757" s="5">
        <v>45192.416666666664</v>
      </c>
      <c r="D757" s="44"/>
    </row>
    <row r="758" spans="1:4" x14ac:dyDescent="0.3">
      <c r="A758" s="4">
        <v>0.65</v>
      </c>
      <c r="B758" s="5">
        <v>45192.395833333336</v>
      </c>
      <c r="D758" s="44"/>
    </row>
    <row r="759" spans="1:4" x14ac:dyDescent="0.3">
      <c r="A759" s="4">
        <v>0.52500000000000002</v>
      </c>
      <c r="B759" s="5">
        <v>45192.375</v>
      </c>
      <c r="D759" s="44"/>
    </row>
    <row r="760" spans="1:4" x14ac:dyDescent="0.3">
      <c r="A760" s="4">
        <v>0.441</v>
      </c>
      <c r="B760" s="5">
        <v>45192.354166666664</v>
      </c>
      <c r="D760" s="44"/>
    </row>
    <row r="761" spans="1:4" x14ac:dyDescent="0.3">
      <c r="A761" s="4">
        <v>0.46300000000000002</v>
      </c>
      <c r="B761" s="5">
        <v>45192.333333333336</v>
      </c>
      <c r="C761" s="44">
        <f>SUM(A761:A778)</f>
        <v>6.57</v>
      </c>
    </row>
    <row r="762" spans="1:4" x14ac:dyDescent="0.3">
      <c r="A762" s="4">
        <v>0.45500000000000002</v>
      </c>
      <c r="B762" s="5">
        <v>45192.3125</v>
      </c>
      <c r="C762" s="44"/>
    </row>
    <row r="763" spans="1:4" x14ac:dyDescent="0.3">
      <c r="A763" s="4">
        <v>0.43</v>
      </c>
      <c r="B763" s="5">
        <v>45192.291666666664</v>
      </c>
      <c r="C763" s="44"/>
    </row>
    <row r="764" spans="1:4" x14ac:dyDescent="0.3">
      <c r="A764" s="4">
        <v>0.45</v>
      </c>
      <c r="B764" s="5">
        <v>45192.270833333336</v>
      </c>
      <c r="C764" s="44"/>
    </row>
    <row r="765" spans="1:4" x14ac:dyDescent="0.3">
      <c r="A765" s="4">
        <v>0.26600000000000001</v>
      </c>
      <c r="B765" s="5">
        <v>45192.25</v>
      </c>
      <c r="C765" s="44"/>
    </row>
    <row r="766" spans="1:4" x14ac:dyDescent="0.3">
      <c r="A766" s="4">
        <v>0.33400000000000002</v>
      </c>
      <c r="B766" s="5">
        <v>45192.229166666664</v>
      </c>
      <c r="C766" s="44"/>
    </row>
    <row r="767" spans="1:4" x14ac:dyDescent="0.3">
      <c r="A767" s="4">
        <v>0.28199999999999997</v>
      </c>
      <c r="B767" s="5">
        <v>45192.208333333336</v>
      </c>
      <c r="C767" s="44"/>
    </row>
    <row r="768" spans="1:4" x14ac:dyDescent="0.3">
      <c r="A768" s="4">
        <v>0.35899999999999999</v>
      </c>
      <c r="B768" s="5">
        <v>45192.1875</v>
      </c>
      <c r="C768" s="44"/>
    </row>
    <row r="769" spans="1:6" x14ac:dyDescent="0.3">
      <c r="A769" s="4">
        <v>0.32200000000000001</v>
      </c>
      <c r="B769" s="5">
        <v>45192.166666666664</v>
      </c>
      <c r="C769" s="44"/>
    </row>
    <row r="770" spans="1:6" x14ac:dyDescent="0.3">
      <c r="A770" s="4">
        <v>0.34399999999999997</v>
      </c>
      <c r="B770" s="5">
        <v>45192.145833333336</v>
      </c>
      <c r="C770" s="44"/>
    </row>
    <row r="771" spans="1:6" x14ac:dyDescent="0.3">
      <c r="A771" s="4">
        <v>0.311</v>
      </c>
      <c r="B771" s="5">
        <v>45192.125</v>
      </c>
      <c r="C771" s="44"/>
    </row>
    <row r="772" spans="1:6" x14ac:dyDescent="0.3">
      <c r="A772" s="4">
        <v>0.28299999999999997</v>
      </c>
      <c r="B772" s="5">
        <v>45192.104166666664</v>
      </c>
      <c r="C772" s="44"/>
    </row>
    <row r="773" spans="1:6" x14ac:dyDescent="0.3">
      <c r="A773" s="4">
        <v>0.316</v>
      </c>
      <c r="B773" s="5">
        <v>45192.083333333336</v>
      </c>
      <c r="C773" s="44"/>
    </row>
    <row r="774" spans="1:6" x14ac:dyDescent="0.3">
      <c r="A774" s="4">
        <v>0.26900000000000002</v>
      </c>
      <c r="B774" s="5">
        <v>45192.0625</v>
      </c>
      <c r="C774" s="44"/>
    </row>
    <row r="775" spans="1:6" x14ac:dyDescent="0.3">
      <c r="A775" s="4">
        <v>0.29799999999999999</v>
      </c>
      <c r="B775" s="5">
        <v>45192.041666666664</v>
      </c>
      <c r="C775" s="44"/>
    </row>
    <row r="776" spans="1:6" x14ac:dyDescent="0.3">
      <c r="A776" s="4">
        <v>0.35299999999999998</v>
      </c>
      <c r="B776" s="5">
        <v>45192.020833333336</v>
      </c>
      <c r="C776" s="44"/>
    </row>
    <row r="777" spans="1:6" x14ac:dyDescent="0.3">
      <c r="A777" s="4">
        <v>0.50800000000000001</v>
      </c>
      <c r="B777" s="5">
        <v>45192</v>
      </c>
      <c r="C777" s="44"/>
    </row>
    <row r="778" spans="1:6" x14ac:dyDescent="0.3">
      <c r="A778" s="4">
        <v>0.52700000000000002</v>
      </c>
      <c r="B778" s="5">
        <v>45191.979166666664</v>
      </c>
      <c r="C778" s="44"/>
    </row>
    <row r="779" spans="1:6" x14ac:dyDescent="0.3">
      <c r="A779" s="4">
        <v>0.495</v>
      </c>
      <c r="B779" s="5">
        <v>45191.958333333336</v>
      </c>
      <c r="F779" s="44">
        <f>SUM(A779:A786)</f>
        <v>6.7349999999999994</v>
      </c>
    </row>
    <row r="780" spans="1:6" x14ac:dyDescent="0.3">
      <c r="A780" s="4">
        <v>0.51300000000000001</v>
      </c>
      <c r="B780" s="5">
        <v>45191.9375</v>
      </c>
      <c r="F780" s="44"/>
    </row>
    <row r="781" spans="1:6" x14ac:dyDescent="0.3">
      <c r="A781" s="4">
        <v>0.57699999999999996</v>
      </c>
      <c r="B781" s="5">
        <v>45191.916666666664</v>
      </c>
      <c r="F781" s="44"/>
    </row>
    <row r="782" spans="1:6" x14ac:dyDescent="0.3">
      <c r="A782" s="4">
        <v>0.82099999999999995</v>
      </c>
      <c r="B782" s="5">
        <v>45191.895833333336</v>
      </c>
      <c r="F782" s="44"/>
    </row>
    <row r="783" spans="1:6" x14ac:dyDescent="0.3">
      <c r="A783" s="4">
        <v>0.79200000000000004</v>
      </c>
      <c r="B783" s="5">
        <v>45191.875</v>
      </c>
      <c r="F783" s="44"/>
    </row>
    <row r="784" spans="1:6" x14ac:dyDescent="0.3">
      <c r="A784" s="4">
        <v>0.73399999999999999</v>
      </c>
      <c r="B784" s="5">
        <v>45191.854166666664</v>
      </c>
      <c r="F784" s="44"/>
    </row>
    <row r="785" spans="1:6" x14ac:dyDescent="0.3">
      <c r="A785" s="4">
        <v>1.254</v>
      </c>
      <c r="B785" s="5">
        <v>45191.833333333336</v>
      </c>
      <c r="F785" s="44"/>
    </row>
    <row r="786" spans="1:6" x14ac:dyDescent="0.3">
      <c r="A786" s="4">
        <v>1.5489999999999999</v>
      </c>
      <c r="B786" s="5">
        <v>45191.8125</v>
      </c>
      <c r="F786" s="44"/>
    </row>
    <row r="787" spans="1:6" x14ac:dyDescent="0.3">
      <c r="A787" s="4">
        <v>1.0429999999999999</v>
      </c>
      <c r="B787" s="5">
        <v>45191.791666666664</v>
      </c>
      <c r="E787" s="44">
        <f>SUM(A787:A790)</f>
        <v>3.7919999999999998</v>
      </c>
    </row>
    <row r="788" spans="1:6" x14ac:dyDescent="0.3">
      <c r="A788" s="4">
        <v>1.3580000000000001</v>
      </c>
      <c r="B788" s="5">
        <v>45191.770833333336</v>
      </c>
      <c r="E788" s="44"/>
    </row>
    <row r="789" spans="1:6" x14ac:dyDescent="0.3">
      <c r="A789" s="4">
        <v>0.75800000000000001</v>
      </c>
      <c r="B789" s="5">
        <v>45191.75</v>
      </c>
      <c r="E789" s="44"/>
    </row>
    <row r="790" spans="1:6" x14ac:dyDescent="0.3">
      <c r="A790" s="4">
        <v>0.63300000000000001</v>
      </c>
      <c r="B790" s="5">
        <v>45191.729166666664</v>
      </c>
      <c r="E790" s="44"/>
    </row>
    <row r="791" spans="1:6" x14ac:dyDescent="0.3">
      <c r="A791" s="4">
        <v>0.69199999999999995</v>
      </c>
      <c r="B791" s="5">
        <v>45191.708333333336</v>
      </c>
      <c r="D791" s="44">
        <f>SUM(A791:A808)</f>
        <v>11.232999999999999</v>
      </c>
    </row>
    <row r="792" spans="1:6" x14ac:dyDescent="0.3">
      <c r="A792" s="4">
        <v>0.64400000000000002</v>
      </c>
      <c r="B792" s="5">
        <v>45191.6875</v>
      </c>
      <c r="D792" s="44"/>
    </row>
    <row r="793" spans="1:6" x14ac:dyDescent="0.3">
      <c r="A793" s="4">
        <v>0.66200000000000003</v>
      </c>
      <c r="B793" s="5">
        <v>45191.666666666664</v>
      </c>
      <c r="D793" s="44"/>
    </row>
    <row r="794" spans="1:6" x14ac:dyDescent="0.3">
      <c r="A794" s="4">
        <v>0.81399999999999995</v>
      </c>
      <c r="B794" s="5">
        <v>45191.645833333336</v>
      </c>
      <c r="D794" s="44"/>
    </row>
    <row r="795" spans="1:6" x14ac:dyDescent="0.3">
      <c r="A795" s="4">
        <v>0.52500000000000002</v>
      </c>
      <c r="B795" s="5">
        <v>45191.625</v>
      </c>
      <c r="D795" s="44"/>
    </row>
    <row r="796" spans="1:6" x14ac:dyDescent="0.3">
      <c r="A796" s="4">
        <v>0.49399999999999999</v>
      </c>
      <c r="B796" s="5">
        <v>45191.604166666664</v>
      </c>
      <c r="D796" s="44"/>
    </row>
    <row r="797" spans="1:6" x14ac:dyDescent="0.3">
      <c r="A797" s="4">
        <v>0.52400000000000002</v>
      </c>
      <c r="B797" s="5">
        <v>45191.583333333336</v>
      </c>
      <c r="D797" s="44"/>
    </row>
    <row r="798" spans="1:6" x14ac:dyDescent="0.3">
      <c r="A798" s="4">
        <v>0.47499999999999998</v>
      </c>
      <c r="B798" s="5">
        <v>45191.5625</v>
      </c>
      <c r="D798" s="44"/>
    </row>
    <row r="799" spans="1:6" x14ac:dyDescent="0.3">
      <c r="A799" s="4">
        <v>0.54900000000000004</v>
      </c>
      <c r="B799" s="5">
        <v>45191.541666666664</v>
      </c>
      <c r="D799" s="44"/>
    </row>
    <row r="800" spans="1:6" x14ac:dyDescent="0.3">
      <c r="A800" s="4">
        <v>0.69799999999999995</v>
      </c>
      <c r="B800" s="5">
        <v>45191.520833333336</v>
      </c>
      <c r="D800" s="44"/>
    </row>
    <row r="801" spans="1:4" x14ac:dyDescent="0.3">
      <c r="A801" s="4">
        <v>0.55400000000000005</v>
      </c>
      <c r="B801" s="5">
        <v>45191.5</v>
      </c>
      <c r="D801" s="44"/>
    </row>
    <row r="802" spans="1:4" x14ac:dyDescent="0.3">
      <c r="A802" s="4">
        <v>0.52900000000000003</v>
      </c>
      <c r="B802" s="5">
        <v>45191.479166666664</v>
      </c>
      <c r="D802" s="44"/>
    </row>
    <row r="803" spans="1:4" x14ac:dyDescent="0.3">
      <c r="A803" s="4">
        <v>0.54200000000000004</v>
      </c>
      <c r="B803" s="5">
        <v>45191.458333333336</v>
      </c>
      <c r="D803" s="44"/>
    </row>
    <row r="804" spans="1:4" x14ac:dyDescent="0.3">
      <c r="A804" s="4">
        <v>0.56499999999999995</v>
      </c>
      <c r="B804" s="5">
        <v>45191.4375</v>
      </c>
      <c r="D804" s="44"/>
    </row>
    <row r="805" spans="1:4" x14ac:dyDescent="0.3">
      <c r="A805" s="4">
        <v>0.55700000000000005</v>
      </c>
      <c r="B805" s="5">
        <v>45191.416666666664</v>
      </c>
      <c r="D805" s="44"/>
    </row>
    <row r="806" spans="1:4" x14ac:dyDescent="0.3">
      <c r="A806" s="4">
        <v>0.71</v>
      </c>
      <c r="B806" s="5">
        <v>45191.395833333336</v>
      </c>
      <c r="D806" s="44"/>
    </row>
    <row r="807" spans="1:4" x14ac:dyDescent="0.3">
      <c r="A807" s="4">
        <v>0.52600000000000002</v>
      </c>
      <c r="B807" s="5">
        <v>45191.375</v>
      </c>
      <c r="D807" s="44"/>
    </row>
    <row r="808" spans="1:4" x14ac:dyDescent="0.3">
      <c r="A808" s="4">
        <v>1.173</v>
      </c>
      <c r="B808" s="5">
        <v>45191.354166666664</v>
      </c>
      <c r="D808" s="44"/>
    </row>
    <row r="809" spans="1:4" x14ac:dyDescent="0.3">
      <c r="A809" s="4">
        <v>0.99399999999999999</v>
      </c>
      <c r="B809" s="5">
        <v>45191.333333333336</v>
      </c>
      <c r="C809" s="44">
        <f>SUM(A809:A826)</f>
        <v>10.722999999999999</v>
      </c>
    </row>
    <row r="810" spans="1:4" x14ac:dyDescent="0.3">
      <c r="A810" s="4">
        <v>0.63</v>
      </c>
      <c r="B810" s="5">
        <v>45191.3125</v>
      </c>
      <c r="C810" s="44"/>
    </row>
    <row r="811" spans="1:4" x14ac:dyDescent="0.3">
      <c r="A811" s="4">
        <v>0.7</v>
      </c>
      <c r="B811" s="5">
        <v>45191.291666666664</v>
      </c>
      <c r="C811" s="44"/>
    </row>
    <row r="812" spans="1:4" x14ac:dyDescent="0.3">
      <c r="A812" s="4">
        <v>0.63500000000000001</v>
      </c>
      <c r="B812" s="5">
        <v>45191.270833333336</v>
      </c>
      <c r="C812" s="44"/>
    </row>
    <row r="813" spans="1:4" x14ac:dyDescent="0.3">
      <c r="A813" s="4">
        <v>0.51900000000000002</v>
      </c>
      <c r="B813" s="5">
        <v>45191.25</v>
      </c>
      <c r="C813" s="44"/>
    </row>
    <row r="814" spans="1:4" x14ac:dyDescent="0.3">
      <c r="A814" s="4">
        <v>0.47399999999999998</v>
      </c>
      <c r="B814" s="5">
        <v>45191.229166666664</v>
      </c>
      <c r="C814" s="44"/>
    </row>
    <row r="815" spans="1:4" x14ac:dyDescent="0.3">
      <c r="A815" s="4">
        <v>0.52300000000000002</v>
      </c>
      <c r="B815" s="5">
        <v>45191.208333333336</v>
      </c>
      <c r="C815" s="44"/>
    </row>
    <row r="816" spans="1:4" x14ac:dyDescent="0.3">
      <c r="A816" s="4">
        <v>0.497</v>
      </c>
      <c r="B816" s="5">
        <v>45191.1875</v>
      </c>
      <c r="C816" s="44"/>
    </row>
    <row r="817" spans="1:6" x14ac:dyDescent="0.3">
      <c r="A817" s="4">
        <v>0.51900000000000002</v>
      </c>
      <c r="B817" s="5">
        <v>45191.166666666664</v>
      </c>
      <c r="C817" s="44"/>
    </row>
    <row r="818" spans="1:6" x14ac:dyDescent="0.3">
      <c r="A818" s="4">
        <v>0.47699999999999998</v>
      </c>
      <c r="B818" s="5">
        <v>45191.145833333336</v>
      </c>
      <c r="C818" s="44"/>
    </row>
    <row r="819" spans="1:6" x14ac:dyDescent="0.3">
      <c r="A819" s="4">
        <v>0.52400000000000002</v>
      </c>
      <c r="B819" s="5">
        <v>45191.125</v>
      </c>
      <c r="C819" s="44"/>
    </row>
    <row r="820" spans="1:6" x14ac:dyDescent="0.3">
      <c r="A820" s="4">
        <v>0.496</v>
      </c>
      <c r="B820" s="5">
        <v>45191.104166666664</v>
      </c>
      <c r="C820" s="44"/>
    </row>
    <row r="821" spans="1:6" x14ac:dyDescent="0.3">
      <c r="A821" s="4">
        <v>0.51700000000000002</v>
      </c>
      <c r="B821" s="5">
        <v>45191.083333333336</v>
      </c>
      <c r="C821" s="44"/>
    </row>
    <row r="822" spans="1:6" x14ac:dyDescent="0.3">
      <c r="A822" s="4">
        <v>0.504</v>
      </c>
      <c r="B822" s="5">
        <v>45191.0625</v>
      </c>
      <c r="C822" s="44"/>
    </row>
    <row r="823" spans="1:6" x14ac:dyDescent="0.3">
      <c r="A823" s="4">
        <v>0.58099999999999996</v>
      </c>
      <c r="B823" s="5">
        <v>45191.041666666664</v>
      </c>
      <c r="C823" s="44"/>
    </row>
    <row r="824" spans="1:6" x14ac:dyDescent="0.3">
      <c r="A824" s="4">
        <v>0.72</v>
      </c>
      <c r="B824" s="5">
        <v>45191.020833333336</v>
      </c>
      <c r="C824" s="44"/>
    </row>
    <row r="825" spans="1:6" x14ac:dyDescent="0.3">
      <c r="A825" s="4">
        <v>0.71899999999999997</v>
      </c>
      <c r="B825" s="5">
        <v>45191</v>
      </c>
      <c r="C825" s="44"/>
    </row>
    <row r="826" spans="1:6" x14ac:dyDescent="0.3">
      <c r="A826" s="4">
        <v>0.69399999999999995</v>
      </c>
      <c r="B826" s="5">
        <v>45190.979166666664</v>
      </c>
      <c r="C826" s="44"/>
    </row>
    <row r="827" spans="1:6" x14ac:dyDescent="0.3">
      <c r="A827" s="4">
        <v>0.70499999999999996</v>
      </c>
      <c r="B827" s="5">
        <v>45190.958333333336</v>
      </c>
      <c r="F827" s="44">
        <f>SUM(A827:A834)</f>
        <v>6.1819999999999995</v>
      </c>
    </row>
    <row r="828" spans="1:6" x14ac:dyDescent="0.3">
      <c r="A828" s="4">
        <v>0.67600000000000005</v>
      </c>
      <c r="B828" s="5">
        <v>45190.9375</v>
      </c>
      <c r="F828" s="44"/>
    </row>
    <row r="829" spans="1:6" x14ac:dyDescent="0.3">
      <c r="A829" s="4">
        <v>0.67</v>
      </c>
      <c r="B829" s="5">
        <v>45190.916666666664</v>
      </c>
      <c r="F829" s="44"/>
    </row>
    <row r="830" spans="1:6" x14ac:dyDescent="0.3">
      <c r="A830" s="4">
        <v>1.0309999999999999</v>
      </c>
      <c r="B830" s="5">
        <v>45190.895833333336</v>
      </c>
      <c r="F830" s="44"/>
    </row>
    <row r="831" spans="1:6" x14ac:dyDescent="0.3">
      <c r="A831" s="4">
        <v>0.90200000000000002</v>
      </c>
      <c r="B831" s="5">
        <v>45190.875</v>
      </c>
      <c r="F831" s="44"/>
    </row>
    <row r="832" spans="1:6" x14ac:dyDescent="0.3">
      <c r="A832" s="4">
        <v>0.76500000000000001</v>
      </c>
      <c r="B832" s="5">
        <v>45190.854166666664</v>
      </c>
      <c r="F832" s="44"/>
    </row>
    <row r="833" spans="1:6" x14ac:dyDescent="0.3">
      <c r="A833" s="4">
        <v>0.73299999999999998</v>
      </c>
      <c r="B833" s="5">
        <v>45190.833333333336</v>
      </c>
      <c r="F833" s="44"/>
    </row>
    <row r="834" spans="1:6" x14ac:dyDescent="0.3">
      <c r="A834" s="4">
        <v>0.7</v>
      </c>
      <c r="B834" s="5">
        <v>45190.8125</v>
      </c>
      <c r="F834" s="44"/>
    </row>
    <row r="835" spans="1:6" x14ac:dyDescent="0.3">
      <c r="A835" s="4">
        <v>0.55300000000000005</v>
      </c>
      <c r="B835" s="5">
        <v>45190.791666666664</v>
      </c>
      <c r="E835" s="44">
        <f>SUM(A835:A838)</f>
        <v>5.1820000000000004</v>
      </c>
    </row>
    <row r="836" spans="1:6" x14ac:dyDescent="0.3">
      <c r="A836" s="4">
        <v>2.59</v>
      </c>
      <c r="B836" s="5">
        <v>45190.770833333336</v>
      </c>
      <c r="E836" s="44"/>
    </row>
    <row r="837" spans="1:6" x14ac:dyDescent="0.3">
      <c r="A837" s="4">
        <v>1.5780000000000001</v>
      </c>
      <c r="B837" s="5">
        <v>45190.75</v>
      </c>
      <c r="E837" s="44"/>
    </row>
    <row r="838" spans="1:6" x14ac:dyDescent="0.3">
      <c r="A838" s="4">
        <v>0.46100000000000002</v>
      </c>
      <c r="B838" s="5">
        <v>45190.729166666664</v>
      </c>
      <c r="E838" s="44"/>
    </row>
    <row r="839" spans="1:6" x14ac:dyDescent="0.3">
      <c r="A839" s="4">
        <v>0.433</v>
      </c>
      <c r="B839" s="5">
        <v>45190.708333333336</v>
      </c>
      <c r="D839" s="44">
        <f>SUM(A839:A856)</f>
        <v>16.381000000000004</v>
      </c>
    </row>
    <row r="840" spans="1:6" x14ac:dyDescent="0.3">
      <c r="A840" s="4">
        <v>0.59799999999999998</v>
      </c>
      <c r="B840" s="5">
        <v>45190.6875</v>
      </c>
      <c r="D840" s="44"/>
    </row>
    <row r="841" spans="1:6" x14ac:dyDescent="0.3">
      <c r="A841" s="4">
        <v>0.56699999999999995</v>
      </c>
      <c r="B841" s="5">
        <v>45190.666666666664</v>
      </c>
      <c r="D841" s="44"/>
    </row>
    <row r="842" spans="1:6" x14ac:dyDescent="0.3">
      <c r="A842" s="4">
        <v>0.48199999999999998</v>
      </c>
      <c r="B842" s="5">
        <v>45190.645833333336</v>
      </c>
      <c r="D842" s="44"/>
    </row>
    <row r="843" spans="1:6" x14ac:dyDescent="0.3">
      <c r="A843" s="4">
        <v>0.44800000000000001</v>
      </c>
      <c r="B843" s="5">
        <v>45190.625</v>
      </c>
      <c r="D843" s="44"/>
    </row>
    <row r="844" spans="1:6" x14ac:dyDescent="0.3">
      <c r="A844" s="4">
        <v>0.46500000000000002</v>
      </c>
      <c r="B844" s="5">
        <v>45190.604166666664</v>
      </c>
      <c r="D844" s="44"/>
    </row>
    <row r="845" spans="1:6" x14ac:dyDescent="0.3">
      <c r="A845" s="4">
        <v>0.55800000000000005</v>
      </c>
      <c r="B845" s="5">
        <v>45190.583333333336</v>
      </c>
      <c r="D845" s="44"/>
    </row>
    <row r="846" spans="1:6" x14ac:dyDescent="0.3">
      <c r="A846" s="4">
        <v>0.65100000000000002</v>
      </c>
      <c r="B846" s="5">
        <v>45190.5625</v>
      </c>
      <c r="D846" s="44"/>
    </row>
    <row r="847" spans="1:6" x14ac:dyDescent="0.3">
      <c r="A847" s="4">
        <v>1.022</v>
      </c>
      <c r="B847" s="5">
        <v>45190.541666666664</v>
      </c>
      <c r="D847" s="44"/>
    </row>
    <row r="848" spans="1:6" x14ac:dyDescent="0.3">
      <c r="A848" s="4">
        <v>0.67600000000000005</v>
      </c>
      <c r="B848" s="5">
        <v>45190.520833333336</v>
      </c>
      <c r="D848" s="44"/>
    </row>
    <row r="849" spans="1:4" x14ac:dyDescent="0.3">
      <c r="A849" s="4">
        <v>0.6</v>
      </c>
      <c r="B849" s="5">
        <v>45190.5</v>
      </c>
      <c r="D849" s="44"/>
    </row>
    <row r="850" spans="1:4" x14ac:dyDescent="0.3">
      <c r="A850" s="4">
        <v>0.77800000000000002</v>
      </c>
      <c r="B850" s="5">
        <v>45190.479166666664</v>
      </c>
      <c r="D850" s="44"/>
    </row>
    <row r="851" spans="1:4" x14ac:dyDescent="0.3">
      <c r="A851" s="4">
        <v>2.036</v>
      </c>
      <c r="B851" s="5">
        <v>45190.458333333336</v>
      </c>
      <c r="D851" s="44"/>
    </row>
    <row r="852" spans="1:4" x14ac:dyDescent="0.3">
      <c r="A852" s="4">
        <v>2.524</v>
      </c>
      <c r="B852" s="5">
        <v>45190.4375</v>
      </c>
      <c r="D852" s="44"/>
    </row>
    <row r="853" spans="1:4" x14ac:dyDescent="0.3">
      <c r="A853" s="4">
        <v>1.7130000000000001</v>
      </c>
      <c r="B853" s="5">
        <v>45190.416666666664</v>
      </c>
      <c r="D853" s="44"/>
    </row>
    <row r="854" spans="1:4" x14ac:dyDescent="0.3">
      <c r="A854" s="4">
        <v>1.698</v>
      </c>
      <c r="B854" s="5">
        <v>45190.395833333336</v>
      </c>
      <c r="D854" s="44"/>
    </row>
    <row r="855" spans="1:4" x14ac:dyDescent="0.3">
      <c r="A855" s="4">
        <v>0.65700000000000003</v>
      </c>
      <c r="B855" s="5">
        <v>45190.375</v>
      </c>
      <c r="D855" s="44"/>
    </row>
    <row r="856" spans="1:4" x14ac:dyDescent="0.3">
      <c r="A856" s="4">
        <v>0.47499999999999998</v>
      </c>
      <c r="B856" s="5">
        <v>45190.354166666664</v>
      </c>
      <c r="D856" s="44"/>
    </row>
    <row r="857" spans="1:4" x14ac:dyDescent="0.3">
      <c r="A857" s="4">
        <v>0.316</v>
      </c>
      <c r="B857" s="5">
        <v>45190.333333333336</v>
      </c>
      <c r="C857" s="44">
        <f>SUM(A857:A874)</f>
        <v>5.4609999999999994</v>
      </c>
    </row>
    <row r="858" spans="1:4" x14ac:dyDescent="0.3">
      <c r="A858" s="4">
        <v>0.26500000000000001</v>
      </c>
      <c r="B858" s="5">
        <v>45190.3125</v>
      </c>
      <c r="C858" s="44"/>
    </row>
    <row r="859" spans="1:4" x14ac:dyDescent="0.3">
      <c r="A859" s="4">
        <v>0.29899999999999999</v>
      </c>
      <c r="B859" s="5">
        <v>45190.291666666664</v>
      </c>
      <c r="C859" s="44"/>
    </row>
    <row r="860" spans="1:4" x14ac:dyDescent="0.3">
      <c r="A860" s="4">
        <v>0.26300000000000001</v>
      </c>
      <c r="B860" s="5">
        <v>45190.270833333336</v>
      </c>
      <c r="C860" s="44"/>
    </row>
    <row r="861" spans="1:4" x14ac:dyDescent="0.3">
      <c r="A861" s="4">
        <v>0.32</v>
      </c>
      <c r="B861" s="5">
        <v>45190.25</v>
      </c>
      <c r="C861" s="44"/>
    </row>
    <row r="862" spans="1:4" x14ac:dyDescent="0.3">
      <c r="A862" s="4">
        <v>0.249</v>
      </c>
      <c r="B862" s="5">
        <v>45190.229166666664</v>
      </c>
      <c r="C862" s="44"/>
    </row>
    <row r="863" spans="1:4" x14ac:dyDescent="0.3">
      <c r="A863" s="4">
        <v>0.31</v>
      </c>
      <c r="B863" s="5">
        <v>45190.208333333336</v>
      </c>
      <c r="C863" s="44"/>
    </row>
    <row r="864" spans="1:4" x14ac:dyDescent="0.3">
      <c r="A864" s="4">
        <v>0.253</v>
      </c>
      <c r="B864" s="5">
        <v>45190.1875</v>
      </c>
      <c r="C864" s="44"/>
    </row>
    <row r="865" spans="1:6" x14ac:dyDescent="0.3">
      <c r="A865" s="4">
        <v>0.30399999999999999</v>
      </c>
      <c r="B865" s="5">
        <v>45190.166666666664</v>
      </c>
      <c r="C865" s="44"/>
    </row>
    <row r="866" spans="1:6" x14ac:dyDescent="0.3">
      <c r="A866" s="4">
        <v>0.25900000000000001</v>
      </c>
      <c r="B866" s="5">
        <v>45190.145833333336</v>
      </c>
      <c r="C866" s="44"/>
    </row>
    <row r="867" spans="1:6" x14ac:dyDescent="0.3">
      <c r="A867" s="4">
        <v>0.28499999999999998</v>
      </c>
      <c r="B867" s="5">
        <v>45190.125</v>
      </c>
      <c r="C867" s="44"/>
    </row>
    <row r="868" spans="1:6" x14ac:dyDescent="0.3">
      <c r="A868" s="4">
        <v>0.26300000000000001</v>
      </c>
      <c r="B868" s="5">
        <v>45190.104166666664</v>
      </c>
      <c r="C868" s="44"/>
    </row>
    <row r="869" spans="1:6" x14ac:dyDescent="0.3">
      <c r="A869" s="4">
        <v>0.28399999999999997</v>
      </c>
      <c r="B869" s="5">
        <v>45190.083333333336</v>
      </c>
      <c r="C869" s="44"/>
    </row>
    <row r="870" spans="1:6" x14ac:dyDescent="0.3">
      <c r="A870" s="4">
        <v>0.28100000000000003</v>
      </c>
      <c r="B870" s="5">
        <v>45190.0625</v>
      </c>
      <c r="C870" s="44"/>
    </row>
    <row r="871" spans="1:6" x14ac:dyDescent="0.3">
      <c r="A871" s="4">
        <v>0.27400000000000002</v>
      </c>
      <c r="B871" s="5">
        <v>45190.041666666664</v>
      </c>
      <c r="C871" s="44"/>
    </row>
    <row r="872" spans="1:6" x14ac:dyDescent="0.3">
      <c r="A872" s="4">
        <v>0.308</v>
      </c>
      <c r="B872" s="5">
        <v>45190.020833333336</v>
      </c>
      <c r="C872" s="44"/>
    </row>
    <row r="873" spans="1:6" x14ac:dyDescent="0.3">
      <c r="A873" s="4">
        <v>0.36699999999999999</v>
      </c>
      <c r="B873" s="5">
        <v>45190</v>
      </c>
      <c r="C873" s="44"/>
    </row>
    <row r="874" spans="1:6" x14ac:dyDescent="0.3">
      <c r="A874" s="4">
        <v>0.56100000000000005</v>
      </c>
      <c r="B874" s="5">
        <v>45189.979166666664</v>
      </c>
      <c r="C874" s="44"/>
    </row>
    <row r="875" spans="1:6" x14ac:dyDescent="0.3">
      <c r="A875" s="4">
        <v>0.52100000000000002</v>
      </c>
      <c r="B875" s="5">
        <v>45189.958333333336</v>
      </c>
      <c r="F875" s="44">
        <f>SUM(A875:A882)</f>
        <v>4.8709999999999996</v>
      </c>
    </row>
    <row r="876" spans="1:6" x14ac:dyDescent="0.3">
      <c r="A876" s="4">
        <v>0.56799999999999995</v>
      </c>
      <c r="B876" s="5">
        <v>45189.9375</v>
      </c>
      <c r="F876" s="44"/>
    </row>
    <row r="877" spans="1:6" x14ac:dyDescent="0.3">
      <c r="A877" s="4">
        <v>0.70599999999999996</v>
      </c>
      <c r="B877" s="5">
        <v>45189.916666666664</v>
      </c>
      <c r="F877" s="44"/>
    </row>
    <row r="878" spans="1:6" x14ac:dyDescent="0.3">
      <c r="A878" s="4">
        <v>0.52100000000000002</v>
      </c>
      <c r="B878" s="5">
        <v>45189.895833333336</v>
      </c>
      <c r="F878" s="44"/>
    </row>
    <row r="879" spans="1:6" x14ac:dyDescent="0.3">
      <c r="A879" s="4">
        <v>0.83399999999999996</v>
      </c>
      <c r="B879" s="5">
        <v>45189.875</v>
      </c>
      <c r="F879" s="44"/>
    </row>
    <row r="880" spans="1:6" x14ac:dyDescent="0.3">
      <c r="A880" s="4">
        <v>0.58499999999999996</v>
      </c>
      <c r="B880" s="5">
        <v>45189.854166666664</v>
      </c>
      <c r="F880" s="44"/>
    </row>
    <row r="881" spans="1:6" x14ac:dyDescent="0.3">
      <c r="A881" s="4">
        <v>0.53800000000000003</v>
      </c>
      <c r="B881" s="5">
        <v>45189.833333333336</v>
      </c>
      <c r="F881" s="44"/>
    </row>
    <row r="882" spans="1:6" x14ac:dyDescent="0.3">
      <c r="A882" s="4">
        <v>0.59799999999999998</v>
      </c>
      <c r="B882" s="5">
        <v>45189.8125</v>
      </c>
      <c r="F882" s="44"/>
    </row>
    <row r="883" spans="1:6" x14ac:dyDescent="0.3">
      <c r="A883" s="4">
        <v>0.89</v>
      </c>
      <c r="B883" s="5">
        <v>45189.791666666664</v>
      </c>
      <c r="E883" s="44">
        <f>SUM(A883:A886)</f>
        <v>3.1020000000000003</v>
      </c>
    </row>
    <row r="884" spans="1:6" x14ac:dyDescent="0.3">
      <c r="A884" s="4">
        <v>0.871</v>
      </c>
      <c r="B884" s="5">
        <v>45189.770833333336</v>
      </c>
      <c r="E884" s="44"/>
    </row>
    <row r="885" spans="1:6" x14ac:dyDescent="0.3">
      <c r="A885" s="4">
        <v>0.56000000000000005</v>
      </c>
      <c r="B885" s="5">
        <v>45189.75</v>
      </c>
      <c r="E885" s="44"/>
    </row>
    <row r="886" spans="1:6" x14ac:dyDescent="0.3">
      <c r="A886" s="4">
        <v>0.78100000000000003</v>
      </c>
      <c r="B886" s="5">
        <v>45189.729166666664</v>
      </c>
      <c r="E886" s="44"/>
    </row>
    <row r="887" spans="1:6" x14ac:dyDescent="0.3">
      <c r="A887" s="4">
        <v>1.3280000000000001</v>
      </c>
      <c r="B887" s="5">
        <v>45189.708333333336</v>
      </c>
      <c r="D887" s="44">
        <f>SUM(A887:A904)</f>
        <v>8.6219999999999981</v>
      </c>
    </row>
    <row r="888" spans="1:6" x14ac:dyDescent="0.3">
      <c r="A888" s="4">
        <v>0.439</v>
      </c>
      <c r="B888" s="5">
        <v>45189.6875</v>
      </c>
      <c r="D888" s="44"/>
    </row>
    <row r="889" spans="1:6" x14ac:dyDescent="0.3">
      <c r="A889" s="4">
        <v>0.45800000000000002</v>
      </c>
      <c r="B889" s="5">
        <v>45189.666666666664</v>
      </c>
      <c r="D889" s="44"/>
    </row>
    <row r="890" spans="1:6" x14ac:dyDescent="0.3">
      <c r="A890" s="4">
        <v>0.439</v>
      </c>
      <c r="B890" s="5">
        <v>45189.645833333336</v>
      </c>
      <c r="D890" s="44"/>
    </row>
    <row r="891" spans="1:6" x14ac:dyDescent="0.3">
      <c r="A891" s="4">
        <v>0.376</v>
      </c>
      <c r="B891" s="5">
        <v>45189.625</v>
      </c>
      <c r="D891" s="44"/>
    </row>
    <row r="892" spans="1:6" x14ac:dyDescent="0.3">
      <c r="A892" s="4">
        <v>0.28799999999999998</v>
      </c>
      <c r="B892" s="5">
        <v>45189.604166666664</v>
      </c>
      <c r="D892" s="44"/>
    </row>
    <row r="893" spans="1:6" x14ac:dyDescent="0.3">
      <c r="A893" s="4">
        <v>0.32800000000000001</v>
      </c>
      <c r="B893" s="5">
        <v>45189.583333333336</v>
      </c>
      <c r="D893" s="44"/>
    </row>
    <row r="894" spans="1:6" x14ac:dyDescent="0.3">
      <c r="A894" s="4">
        <v>0.43099999999999999</v>
      </c>
      <c r="B894" s="5">
        <v>45189.5625</v>
      </c>
      <c r="D894" s="44"/>
    </row>
    <row r="895" spans="1:6" x14ac:dyDescent="0.3">
      <c r="A895" s="4">
        <v>0.33400000000000002</v>
      </c>
      <c r="B895" s="5">
        <v>45189.541666666664</v>
      </c>
      <c r="D895" s="44"/>
    </row>
    <row r="896" spans="1:6" x14ac:dyDescent="0.3">
      <c r="A896" s="4">
        <v>0.28499999999999998</v>
      </c>
      <c r="B896" s="5">
        <v>45189.520833333336</v>
      </c>
      <c r="D896" s="44"/>
    </row>
    <row r="897" spans="1:4" x14ac:dyDescent="0.3">
      <c r="A897" s="4">
        <v>0.35</v>
      </c>
      <c r="B897" s="5">
        <v>45189.5</v>
      </c>
      <c r="D897" s="44"/>
    </row>
    <row r="898" spans="1:4" x14ac:dyDescent="0.3">
      <c r="A898" s="4">
        <v>0.28299999999999997</v>
      </c>
      <c r="B898" s="5">
        <v>45189.479166666664</v>
      </c>
      <c r="D898" s="44"/>
    </row>
    <row r="899" spans="1:4" x14ac:dyDescent="0.3">
      <c r="A899" s="4">
        <v>0.45900000000000002</v>
      </c>
      <c r="B899" s="5">
        <v>45189.458333333336</v>
      </c>
      <c r="D899" s="44"/>
    </row>
    <row r="900" spans="1:4" x14ac:dyDescent="0.3">
      <c r="A900" s="4">
        <v>0.47299999999999998</v>
      </c>
      <c r="B900" s="5">
        <v>45189.4375</v>
      </c>
      <c r="D900" s="44"/>
    </row>
    <row r="901" spans="1:4" x14ac:dyDescent="0.3">
      <c r="A901" s="4">
        <v>0.47</v>
      </c>
      <c r="B901" s="5">
        <v>45189.416666666664</v>
      </c>
      <c r="D901" s="44"/>
    </row>
    <row r="902" spans="1:4" x14ac:dyDescent="0.3">
      <c r="A902" s="4">
        <v>0.68500000000000005</v>
      </c>
      <c r="B902" s="5">
        <v>45189.395833333336</v>
      </c>
      <c r="D902" s="44"/>
    </row>
    <row r="903" spans="1:4" x14ac:dyDescent="0.3">
      <c r="A903" s="4">
        <v>0.73199999999999998</v>
      </c>
      <c r="B903" s="5">
        <v>45189.375</v>
      </c>
      <c r="D903" s="44"/>
    </row>
    <row r="904" spans="1:4" x14ac:dyDescent="0.3">
      <c r="A904" s="4">
        <v>0.46400000000000002</v>
      </c>
      <c r="B904" s="5">
        <v>45189.354166666664</v>
      </c>
      <c r="D904" s="44"/>
    </row>
    <row r="905" spans="1:4" x14ac:dyDescent="0.3">
      <c r="A905" s="4">
        <v>0.47899999999999998</v>
      </c>
      <c r="B905" s="5">
        <v>45189.333333333336</v>
      </c>
      <c r="C905" s="44">
        <f>SUM(A905:A922)</f>
        <v>6.5069999999999997</v>
      </c>
    </row>
    <row r="906" spans="1:4" x14ac:dyDescent="0.3">
      <c r="A906" s="4">
        <v>0.44</v>
      </c>
      <c r="B906" s="5">
        <v>45189.3125</v>
      </c>
      <c r="C906" s="44"/>
    </row>
    <row r="907" spans="1:4" x14ac:dyDescent="0.3">
      <c r="A907" s="4">
        <v>0.47299999999999998</v>
      </c>
      <c r="B907" s="5">
        <v>45189.291666666664</v>
      </c>
      <c r="C907" s="44"/>
    </row>
    <row r="908" spans="1:4" x14ac:dyDescent="0.3">
      <c r="A908" s="4">
        <v>0.27700000000000002</v>
      </c>
      <c r="B908" s="5">
        <v>45189.270833333336</v>
      </c>
      <c r="C908" s="44"/>
    </row>
    <row r="909" spans="1:4" x14ac:dyDescent="0.3">
      <c r="A909" s="4">
        <v>0.314</v>
      </c>
      <c r="B909" s="5">
        <v>45189.25</v>
      </c>
      <c r="C909" s="44"/>
    </row>
    <row r="910" spans="1:4" x14ac:dyDescent="0.3">
      <c r="A910" s="4">
        <v>0.26</v>
      </c>
      <c r="B910" s="5">
        <v>45189.229166666664</v>
      </c>
      <c r="C910" s="44"/>
    </row>
    <row r="911" spans="1:4" x14ac:dyDescent="0.3">
      <c r="A911" s="4">
        <v>0.30199999999999999</v>
      </c>
      <c r="B911" s="5">
        <v>45189.208333333336</v>
      </c>
      <c r="C911" s="44"/>
    </row>
    <row r="912" spans="1:4" x14ac:dyDescent="0.3">
      <c r="A912" s="4">
        <v>0.25800000000000001</v>
      </c>
      <c r="B912" s="5">
        <v>45189.1875</v>
      </c>
      <c r="C912" s="44"/>
    </row>
    <row r="913" spans="1:6" x14ac:dyDescent="0.3">
      <c r="A913" s="4">
        <v>0.314</v>
      </c>
      <c r="B913" s="5">
        <v>45189.166666666664</v>
      </c>
      <c r="C913" s="44"/>
    </row>
    <row r="914" spans="1:6" x14ac:dyDescent="0.3">
      <c r="A914" s="4">
        <v>0.28000000000000003</v>
      </c>
      <c r="B914" s="5">
        <v>45189.145833333336</v>
      </c>
      <c r="C914" s="44"/>
    </row>
    <row r="915" spans="1:6" x14ac:dyDescent="0.3">
      <c r="A915" s="4">
        <v>0.28299999999999997</v>
      </c>
      <c r="B915" s="5">
        <v>45189.125</v>
      </c>
      <c r="C915" s="44"/>
    </row>
    <row r="916" spans="1:6" x14ac:dyDescent="0.3">
      <c r="A916" s="4">
        <v>0.30399999999999999</v>
      </c>
      <c r="B916" s="5">
        <v>45189.104166666664</v>
      </c>
      <c r="C916" s="44"/>
    </row>
    <row r="917" spans="1:6" x14ac:dyDescent="0.3">
      <c r="A917" s="4">
        <v>0.309</v>
      </c>
      <c r="B917" s="5">
        <v>45189.083333333336</v>
      </c>
      <c r="C917" s="44"/>
    </row>
    <row r="918" spans="1:6" x14ac:dyDescent="0.3">
      <c r="A918" s="4">
        <v>0.313</v>
      </c>
      <c r="B918" s="5">
        <v>45189.0625</v>
      </c>
      <c r="C918" s="44"/>
    </row>
    <row r="919" spans="1:6" x14ac:dyDescent="0.3">
      <c r="A919" s="4">
        <v>0.34799999999999998</v>
      </c>
      <c r="B919" s="5">
        <v>45189.041666666664</v>
      </c>
      <c r="C919" s="44"/>
    </row>
    <row r="920" spans="1:6" x14ac:dyDescent="0.3">
      <c r="A920" s="4">
        <v>0.49</v>
      </c>
      <c r="B920" s="5">
        <v>45189.020833333336</v>
      </c>
      <c r="C920" s="44"/>
    </row>
    <row r="921" spans="1:6" x14ac:dyDescent="0.3">
      <c r="A921" s="4">
        <v>0.433</v>
      </c>
      <c r="B921" s="5">
        <v>45189</v>
      </c>
      <c r="C921" s="44"/>
    </row>
    <row r="922" spans="1:6" x14ac:dyDescent="0.3">
      <c r="A922" s="4">
        <v>0.63</v>
      </c>
      <c r="B922" s="5">
        <v>45188.979166666664</v>
      </c>
      <c r="C922" s="44"/>
    </row>
    <row r="923" spans="1:6" x14ac:dyDescent="0.3">
      <c r="A923" s="4">
        <v>0.53100000000000003</v>
      </c>
      <c r="B923" s="5">
        <v>45188.958333333336</v>
      </c>
      <c r="F923" s="44">
        <f>SUM(A923:A930)</f>
        <v>5.0880000000000001</v>
      </c>
    </row>
    <row r="924" spans="1:6" x14ac:dyDescent="0.3">
      <c r="A924" s="4">
        <v>0.51400000000000001</v>
      </c>
      <c r="B924" s="5">
        <v>45188.9375</v>
      </c>
      <c r="F924" s="44"/>
    </row>
    <row r="925" spans="1:6" x14ac:dyDescent="0.3">
      <c r="A925" s="4">
        <v>0.53200000000000003</v>
      </c>
      <c r="B925" s="5">
        <v>45188.916666666664</v>
      </c>
      <c r="F925" s="44"/>
    </row>
    <row r="926" spans="1:6" x14ac:dyDescent="0.3">
      <c r="A926" s="4">
        <v>0.54600000000000004</v>
      </c>
      <c r="B926" s="5">
        <v>45188.895833333336</v>
      </c>
      <c r="F926" s="44"/>
    </row>
    <row r="927" spans="1:6" x14ac:dyDescent="0.3">
      <c r="A927" s="4">
        <v>0.73799999999999999</v>
      </c>
      <c r="B927" s="5">
        <v>45188.875</v>
      </c>
      <c r="F927" s="44"/>
    </row>
    <row r="928" spans="1:6" x14ac:dyDescent="0.3">
      <c r="A928" s="4">
        <v>0.60099999999999998</v>
      </c>
      <c r="B928" s="5">
        <v>45188.854166666664</v>
      </c>
      <c r="F928" s="44"/>
    </row>
    <row r="929" spans="1:6" x14ac:dyDescent="0.3">
      <c r="A929" s="4">
        <v>0.82699999999999996</v>
      </c>
      <c r="B929" s="5">
        <v>45188.833333333336</v>
      </c>
      <c r="F929" s="44"/>
    </row>
    <row r="930" spans="1:6" x14ac:dyDescent="0.3">
      <c r="A930" s="4">
        <v>0.79900000000000004</v>
      </c>
      <c r="B930" s="5">
        <v>45188.8125</v>
      </c>
      <c r="F930" s="44"/>
    </row>
    <row r="931" spans="1:6" x14ac:dyDescent="0.3">
      <c r="A931" s="4">
        <v>0.54500000000000004</v>
      </c>
      <c r="B931" s="5">
        <v>45188.791666666664</v>
      </c>
      <c r="E931" s="44">
        <f>SUM(A931:A934)</f>
        <v>4.194</v>
      </c>
    </row>
    <row r="932" spans="1:6" x14ac:dyDescent="0.3">
      <c r="A932" s="4">
        <v>1.3169999999999999</v>
      </c>
      <c r="B932" s="5">
        <v>45188.770833333336</v>
      </c>
      <c r="E932" s="44"/>
    </row>
    <row r="933" spans="1:6" x14ac:dyDescent="0.3">
      <c r="A933" s="4">
        <v>1.8029999999999999</v>
      </c>
      <c r="B933" s="5">
        <v>45188.75</v>
      </c>
      <c r="E933" s="44"/>
    </row>
    <row r="934" spans="1:6" x14ac:dyDescent="0.3">
      <c r="A934" s="4">
        <v>0.52900000000000003</v>
      </c>
      <c r="B934" s="5">
        <v>45188.729166666664</v>
      </c>
      <c r="E934" s="44"/>
    </row>
    <row r="935" spans="1:6" x14ac:dyDescent="0.3">
      <c r="A935" s="4">
        <v>0.56599999999999995</v>
      </c>
      <c r="B935" s="5">
        <v>45188.708333333336</v>
      </c>
      <c r="D935" s="44">
        <f>SUM(A935:A952)</f>
        <v>7.2010000000000005</v>
      </c>
    </row>
    <row r="936" spans="1:6" x14ac:dyDescent="0.3">
      <c r="A936" s="4">
        <v>0.59499999999999997</v>
      </c>
      <c r="B936" s="5">
        <v>45188.6875</v>
      </c>
      <c r="D936" s="44"/>
    </row>
    <row r="937" spans="1:6" x14ac:dyDescent="0.3">
      <c r="A937" s="4">
        <v>0.70899999999999996</v>
      </c>
      <c r="B937" s="5">
        <v>45188.666666666664</v>
      </c>
      <c r="D937" s="44"/>
    </row>
    <row r="938" spans="1:6" x14ac:dyDescent="0.3">
      <c r="A938" s="4">
        <v>0.41099999999999998</v>
      </c>
      <c r="B938" s="5">
        <v>45188.645833333336</v>
      </c>
      <c r="D938" s="44"/>
    </row>
    <row r="939" spans="1:6" x14ac:dyDescent="0.3">
      <c r="A939" s="4">
        <v>0.61299999999999999</v>
      </c>
      <c r="B939" s="5">
        <v>45188.625</v>
      </c>
      <c r="D939" s="44"/>
    </row>
    <row r="940" spans="1:6" x14ac:dyDescent="0.3">
      <c r="A940" s="4">
        <v>0.30199999999999999</v>
      </c>
      <c r="B940" s="5">
        <v>45188.604166666664</v>
      </c>
      <c r="D940" s="44"/>
    </row>
    <row r="941" spans="1:6" x14ac:dyDescent="0.3">
      <c r="A941" s="4">
        <v>0.313</v>
      </c>
      <c r="B941" s="5">
        <v>45188.583333333336</v>
      </c>
      <c r="D941" s="44"/>
    </row>
    <row r="942" spans="1:6" x14ac:dyDescent="0.3">
      <c r="A942" s="4">
        <v>0.26</v>
      </c>
      <c r="B942" s="5">
        <v>45188.5625</v>
      </c>
      <c r="D942" s="44"/>
    </row>
    <row r="943" spans="1:6" x14ac:dyDescent="0.3">
      <c r="A943" s="4">
        <v>0.307</v>
      </c>
      <c r="B943" s="5">
        <v>45188.541666666664</v>
      </c>
      <c r="D943" s="44"/>
    </row>
    <row r="944" spans="1:6" x14ac:dyDescent="0.3">
      <c r="A944" s="4">
        <v>0.30599999999999999</v>
      </c>
      <c r="B944" s="5">
        <v>45188.520833333336</v>
      </c>
      <c r="D944" s="44"/>
    </row>
    <row r="945" spans="1:4" x14ac:dyDescent="0.3">
      <c r="A945" s="4">
        <v>0.26900000000000002</v>
      </c>
      <c r="B945" s="5">
        <v>45188.5</v>
      </c>
      <c r="D945" s="44"/>
    </row>
    <row r="946" spans="1:4" x14ac:dyDescent="0.3">
      <c r="A946" s="4">
        <v>0.31</v>
      </c>
      <c r="B946" s="5">
        <v>45188.479166666664</v>
      </c>
      <c r="D946" s="44"/>
    </row>
    <row r="947" spans="1:4" x14ac:dyDescent="0.3">
      <c r="A947" s="4">
        <v>0.28000000000000003</v>
      </c>
      <c r="B947" s="5">
        <v>45188.458333333336</v>
      </c>
      <c r="D947" s="44"/>
    </row>
    <row r="948" spans="1:4" x14ac:dyDescent="0.3">
      <c r="A948" s="4">
        <v>0.307</v>
      </c>
      <c r="B948" s="5">
        <v>45188.4375</v>
      </c>
      <c r="D948" s="44"/>
    </row>
    <row r="949" spans="1:4" x14ac:dyDescent="0.3">
      <c r="A949" s="4">
        <v>0.28199999999999997</v>
      </c>
      <c r="B949" s="5">
        <v>45188.416666666664</v>
      </c>
      <c r="D949" s="44"/>
    </row>
    <row r="950" spans="1:4" x14ac:dyDescent="0.3">
      <c r="A950" s="4">
        <v>0.30499999999999999</v>
      </c>
      <c r="B950" s="5">
        <v>45188.395833333336</v>
      </c>
      <c r="D950" s="44"/>
    </row>
    <row r="951" spans="1:4" x14ac:dyDescent="0.3">
      <c r="A951" s="4">
        <v>0.48499999999999999</v>
      </c>
      <c r="B951" s="5">
        <v>45188.375</v>
      </c>
      <c r="D951" s="44"/>
    </row>
    <row r="952" spans="1:4" x14ac:dyDescent="0.3">
      <c r="A952" s="4">
        <v>0.58099999999999996</v>
      </c>
      <c r="B952" s="5">
        <v>45188.354166666664</v>
      </c>
      <c r="D952" s="44"/>
    </row>
    <row r="953" spans="1:4" x14ac:dyDescent="0.3">
      <c r="A953" s="4">
        <v>0.57199999999999995</v>
      </c>
      <c r="B953" s="5">
        <v>45188.333333333336</v>
      </c>
      <c r="C953" s="44">
        <f>SUM(A953:A970)</f>
        <v>6.3419999999999987</v>
      </c>
    </row>
    <row r="954" spans="1:4" x14ac:dyDescent="0.3">
      <c r="A954" s="4">
        <v>0.44800000000000001</v>
      </c>
      <c r="B954" s="5">
        <v>45188.3125</v>
      </c>
      <c r="C954" s="44"/>
    </row>
    <row r="955" spans="1:4" x14ac:dyDescent="0.3">
      <c r="A955" s="4">
        <v>0.46600000000000003</v>
      </c>
      <c r="B955" s="5">
        <v>45188.291666666664</v>
      </c>
      <c r="C955" s="44"/>
    </row>
    <row r="956" spans="1:4" x14ac:dyDescent="0.3">
      <c r="A956" s="4">
        <v>0.30499999999999999</v>
      </c>
      <c r="B956" s="5">
        <v>45188.270833333336</v>
      </c>
      <c r="C956" s="44"/>
    </row>
    <row r="957" spans="1:4" x14ac:dyDescent="0.3">
      <c r="A957" s="4">
        <v>0.32</v>
      </c>
      <c r="B957" s="5">
        <v>45188.25</v>
      </c>
      <c r="C957" s="44"/>
    </row>
    <row r="958" spans="1:4" x14ac:dyDescent="0.3">
      <c r="A958" s="4">
        <v>0.318</v>
      </c>
      <c r="B958" s="5">
        <v>45188.229166666664</v>
      </c>
      <c r="C958" s="44"/>
    </row>
    <row r="959" spans="1:4" x14ac:dyDescent="0.3">
      <c r="A959" s="4">
        <v>0.53300000000000003</v>
      </c>
      <c r="B959" s="5">
        <v>45188.208333333336</v>
      </c>
      <c r="C959" s="44"/>
    </row>
    <row r="960" spans="1:4" x14ac:dyDescent="0.3">
      <c r="A960" s="4">
        <v>0.246</v>
      </c>
      <c r="B960" s="5">
        <v>45188.1875</v>
      </c>
      <c r="C960" s="44"/>
    </row>
    <row r="961" spans="1:6" x14ac:dyDescent="0.3">
      <c r="A961" s="4">
        <v>0.308</v>
      </c>
      <c r="B961" s="5">
        <v>45188.166666666664</v>
      </c>
      <c r="C961" s="44"/>
    </row>
    <row r="962" spans="1:6" x14ac:dyDescent="0.3">
      <c r="A962" s="4">
        <v>0.28000000000000003</v>
      </c>
      <c r="B962" s="5">
        <v>45188.145833333336</v>
      </c>
      <c r="C962" s="44"/>
    </row>
    <row r="963" spans="1:6" x14ac:dyDescent="0.3">
      <c r="A963" s="4">
        <v>0.27200000000000002</v>
      </c>
      <c r="B963" s="5">
        <v>45188.125</v>
      </c>
      <c r="C963" s="44"/>
    </row>
    <row r="964" spans="1:6" x14ac:dyDescent="0.3">
      <c r="A964" s="4">
        <v>0.29699999999999999</v>
      </c>
      <c r="B964" s="5">
        <v>45188.104166666664</v>
      </c>
      <c r="C964" s="44"/>
    </row>
    <row r="965" spans="1:6" x14ac:dyDescent="0.3">
      <c r="A965" s="4">
        <v>0.28199999999999997</v>
      </c>
      <c r="B965" s="5">
        <v>45188.083333333336</v>
      </c>
      <c r="C965" s="44"/>
    </row>
    <row r="966" spans="1:6" x14ac:dyDescent="0.3">
      <c r="A966" s="4">
        <v>0.31</v>
      </c>
      <c r="B966" s="5">
        <v>45188.0625</v>
      </c>
      <c r="C966" s="44"/>
    </row>
    <row r="967" spans="1:6" x14ac:dyDescent="0.3">
      <c r="A967" s="4">
        <v>0.251</v>
      </c>
      <c r="B967" s="5">
        <v>45188.041666666664</v>
      </c>
      <c r="C967" s="44"/>
    </row>
    <row r="968" spans="1:6" x14ac:dyDescent="0.3">
      <c r="A968" s="4">
        <v>0.32900000000000001</v>
      </c>
      <c r="B968" s="5">
        <v>45188.020833333336</v>
      </c>
      <c r="C968" s="44"/>
    </row>
    <row r="969" spans="1:6" x14ac:dyDescent="0.3">
      <c r="A969" s="4">
        <v>0.313</v>
      </c>
      <c r="B969" s="5">
        <v>45188</v>
      </c>
      <c r="C969" s="44"/>
    </row>
    <row r="970" spans="1:6" x14ac:dyDescent="0.3">
      <c r="A970" s="4">
        <v>0.49199999999999999</v>
      </c>
      <c r="B970" s="5">
        <v>45187.979166666664</v>
      </c>
      <c r="C970" s="44"/>
    </row>
    <row r="971" spans="1:6" x14ac:dyDescent="0.3">
      <c r="A971" s="4">
        <v>0.504</v>
      </c>
      <c r="B971" s="5">
        <v>45187.958333333336</v>
      </c>
      <c r="F971" s="44">
        <f>SUM(A971:A978)</f>
        <v>4.952</v>
      </c>
    </row>
    <row r="972" spans="1:6" x14ac:dyDescent="0.3">
      <c r="A972" s="4">
        <v>0.51400000000000001</v>
      </c>
      <c r="B972" s="5">
        <v>45187.9375</v>
      </c>
      <c r="F972" s="44"/>
    </row>
    <row r="973" spans="1:6" x14ac:dyDescent="0.3">
      <c r="A973" s="4">
        <v>0.497</v>
      </c>
      <c r="B973" s="5">
        <v>45187.916666666664</v>
      </c>
      <c r="F973" s="44"/>
    </row>
    <row r="974" spans="1:6" x14ac:dyDescent="0.3">
      <c r="A974" s="4">
        <v>0.65100000000000002</v>
      </c>
      <c r="B974" s="5">
        <v>45187.895833333336</v>
      </c>
      <c r="F974" s="44"/>
    </row>
    <row r="975" spans="1:6" x14ac:dyDescent="0.3">
      <c r="A975" s="4">
        <v>0.53400000000000003</v>
      </c>
      <c r="B975" s="5">
        <v>45187.875</v>
      </c>
      <c r="F975" s="44"/>
    </row>
    <row r="976" spans="1:6" x14ac:dyDescent="0.3">
      <c r="A976" s="4">
        <v>0.72399999999999998</v>
      </c>
      <c r="B976" s="5">
        <v>45187.854166666664</v>
      </c>
      <c r="F976" s="44"/>
    </row>
    <row r="977" spans="1:6" x14ac:dyDescent="0.3">
      <c r="A977" s="4">
        <v>0.80300000000000005</v>
      </c>
      <c r="B977" s="5">
        <v>45187.833333333336</v>
      </c>
      <c r="F977" s="44"/>
    </row>
    <row r="978" spans="1:6" x14ac:dyDescent="0.3">
      <c r="A978" s="4">
        <v>0.72499999999999998</v>
      </c>
      <c r="B978" s="5">
        <v>45187.8125</v>
      </c>
      <c r="F978" s="44"/>
    </row>
    <row r="979" spans="1:6" x14ac:dyDescent="0.3">
      <c r="A979" s="4">
        <v>0.35699999999999998</v>
      </c>
      <c r="B979" s="5">
        <v>45187.791666666664</v>
      </c>
      <c r="E979" s="44">
        <f>SUM(A979:A982)</f>
        <v>1.411</v>
      </c>
    </row>
    <row r="980" spans="1:6" x14ac:dyDescent="0.3">
      <c r="A980" s="4">
        <v>0.36499999999999999</v>
      </c>
      <c r="B980" s="5">
        <v>45187.770833333336</v>
      </c>
      <c r="E980" s="44"/>
    </row>
    <row r="981" spans="1:6" x14ac:dyDescent="0.3">
      <c r="A981" s="4">
        <v>0.33300000000000002</v>
      </c>
      <c r="B981" s="5">
        <v>45187.75</v>
      </c>
      <c r="E981" s="44"/>
    </row>
    <row r="982" spans="1:6" x14ac:dyDescent="0.3">
      <c r="A982" s="4">
        <v>0.35599999999999998</v>
      </c>
      <c r="B982" s="5">
        <v>45187.729166666664</v>
      </c>
      <c r="E982" s="44"/>
    </row>
    <row r="983" spans="1:6" x14ac:dyDescent="0.3">
      <c r="A983" s="4">
        <v>0.32500000000000001</v>
      </c>
      <c r="B983" s="5">
        <v>45187.708333333336</v>
      </c>
      <c r="D983" s="44">
        <f>SUM(A983:A1000)</f>
        <v>8.9260000000000019</v>
      </c>
    </row>
    <row r="984" spans="1:6" x14ac:dyDescent="0.3">
      <c r="A984" s="4">
        <v>0.376</v>
      </c>
      <c r="B984" s="5">
        <v>45187.6875</v>
      </c>
      <c r="D984" s="44"/>
    </row>
    <row r="985" spans="1:6" x14ac:dyDescent="0.3">
      <c r="A985" s="4">
        <v>0.33500000000000002</v>
      </c>
      <c r="B985" s="5">
        <v>45187.666666666664</v>
      </c>
      <c r="D985" s="44"/>
    </row>
    <row r="986" spans="1:6" x14ac:dyDescent="0.3">
      <c r="A986" s="4">
        <v>0.372</v>
      </c>
      <c r="B986" s="5">
        <v>45187.645833333336</v>
      </c>
      <c r="D986" s="44"/>
    </row>
    <row r="987" spans="1:6" x14ac:dyDescent="0.3">
      <c r="A987" s="4">
        <v>0.34799999999999998</v>
      </c>
      <c r="B987" s="5">
        <v>45187.625</v>
      </c>
      <c r="D987" s="44"/>
    </row>
    <row r="988" spans="1:6" x14ac:dyDescent="0.3">
      <c r="A988" s="4">
        <v>0.39300000000000002</v>
      </c>
      <c r="B988" s="5">
        <v>45187.604166666664</v>
      </c>
      <c r="D988" s="44"/>
    </row>
    <row r="989" spans="1:6" x14ac:dyDescent="0.3">
      <c r="A989" s="4">
        <v>0.35399999999999998</v>
      </c>
      <c r="B989" s="5">
        <v>45187.583333333336</v>
      </c>
      <c r="D989" s="44"/>
    </row>
    <row r="990" spans="1:6" x14ac:dyDescent="0.3">
      <c r="A990" s="4">
        <v>0.371</v>
      </c>
      <c r="B990" s="5">
        <v>45187.5625</v>
      </c>
      <c r="D990" s="44"/>
    </row>
    <row r="991" spans="1:6" x14ac:dyDescent="0.3">
      <c r="A991" s="4">
        <v>0.33600000000000002</v>
      </c>
      <c r="B991" s="5">
        <v>45187.541666666664</v>
      </c>
      <c r="D991" s="44"/>
    </row>
    <row r="992" spans="1:6" x14ac:dyDescent="0.3">
      <c r="A992" s="4">
        <v>0.379</v>
      </c>
      <c r="B992" s="5">
        <v>45187.520833333336</v>
      </c>
      <c r="D992" s="44"/>
    </row>
    <row r="993" spans="1:4" x14ac:dyDescent="0.3">
      <c r="A993" s="4">
        <v>0.33600000000000002</v>
      </c>
      <c r="B993" s="5">
        <v>45187.5</v>
      </c>
      <c r="D993" s="44"/>
    </row>
    <row r="994" spans="1:4" x14ac:dyDescent="0.3">
      <c r="A994" s="4">
        <v>0.40500000000000003</v>
      </c>
      <c r="B994" s="5">
        <v>45187.479166666664</v>
      </c>
      <c r="D994" s="44"/>
    </row>
    <row r="995" spans="1:4" x14ac:dyDescent="0.3">
      <c r="A995" s="4">
        <v>0.33700000000000002</v>
      </c>
      <c r="B995" s="5">
        <v>45187.458333333336</v>
      </c>
      <c r="D995" s="44"/>
    </row>
    <row r="996" spans="1:4" x14ac:dyDescent="0.3">
      <c r="A996" s="4">
        <v>0.93200000000000005</v>
      </c>
      <c r="B996" s="5">
        <v>45187.4375</v>
      </c>
      <c r="D996" s="44"/>
    </row>
    <row r="997" spans="1:4" x14ac:dyDescent="0.3">
      <c r="A997" s="4">
        <v>0.69499999999999995</v>
      </c>
      <c r="B997" s="5">
        <v>45187.416666666664</v>
      </c>
      <c r="D997" s="44"/>
    </row>
    <row r="998" spans="1:4" x14ac:dyDescent="0.3">
      <c r="A998" s="4">
        <v>0.437</v>
      </c>
      <c r="B998" s="5">
        <v>45187.395833333336</v>
      </c>
      <c r="D998" s="44"/>
    </row>
    <row r="999" spans="1:4" x14ac:dyDescent="0.3">
      <c r="A999" s="4">
        <v>1.69</v>
      </c>
      <c r="B999" s="5">
        <v>45187.375</v>
      </c>
      <c r="D999" s="44"/>
    </row>
    <row r="1000" spans="1:4" x14ac:dyDescent="0.3">
      <c r="A1000" s="4">
        <v>0.505</v>
      </c>
      <c r="B1000" s="5">
        <v>45187.354166666664</v>
      </c>
      <c r="D1000" s="44"/>
    </row>
    <row r="1001" spans="1:4" x14ac:dyDescent="0.3">
      <c r="A1001" s="4">
        <v>0.31</v>
      </c>
      <c r="B1001" s="5">
        <v>45187.333333333336</v>
      </c>
      <c r="C1001" s="44">
        <f>SUM(A1001:A1018)</f>
        <v>5.4530000000000003</v>
      </c>
    </row>
    <row r="1002" spans="1:4" x14ac:dyDescent="0.3">
      <c r="A1002" s="4">
        <v>0.316</v>
      </c>
      <c r="B1002" s="5">
        <v>45187.3125</v>
      </c>
      <c r="C1002" s="44"/>
    </row>
    <row r="1003" spans="1:4" x14ac:dyDescent="0.3">
      <c r="A1003" s="4">
        <v>0.26500000000000001</v>
      </c>
      <c r="B1003" s="5">
        <v>45187.291666666664</v>
      </c>
      <c r="C1003" s="44"/>
    </row>
    <row r="1004" spans="1:4" x14ac:dyDescent="0.3">
      <c r="A1004" s="4">
        <v>0.33200000000000002</v>
      </c>
      <c r="B1004" s="5">
        <v>45187.270833333336</v>
      </c>
      <c r="C1004" s="44"/>
    </row>
    <row r="1005" spans="1:4" x14ac:dyDescent="0.3">
      <c r="A1005" s="4">
        <v>0.26600000000000001</v>
      </c>
      <c r="B1005" s="5">
        <v>45187.25</v>
      </c>
      <c r="C1005" s="44"/>
    </row>
    <row r="1006" spans="1:4" x14ac:dyDescent="0.3">
      <c r="A1006" s="4">
        <v>0.31</v>
      </c>
      <c r="B1006" s="5">
        <v>45187.229166666664</v>
      </c>
      <c r="C1006" s="44"/>
    </row>
    <row r="1007" spans="1:4" x14ac:dyDescent="0.3">
      <c r="A1007" s="4">
        <v>0.26500000000000001</v>
      </c>
      <c r="B1007" s="5">
        <v>45187.208333333336</v>
      </c>
      <c r="C1007" s="44"/>
    </row>
    <row r="1008" spans="1:4" x14ac:dyDescent="0.3">
      <c r="A1008" s="4">
        <v>0.314</v>
      </c>
      <c r="B1008" s="5">
        <v>45187.1875</v>
      </c>
      <c r="C1008" s="44"/>
    </row>
    <row r="1009" spans="1:6" x14ac:dyDescent="0.3">
      <c r="A1009" s="4">
        <v>0.27600000000000002</v>
      </c>
      <c r="B1009" s="5">
        <v>45187.166666666664</v>
      </c>
      <c r="C1009" s="44"/>
    </row>
    <row r="1010" spans="1:6" x14ac:dyDescent="0.3">
      <c r="A1010" s="4">
        <v>0.28699999999999998</v>
      </c>
      <c r="B1010" s="5">
        <v>45187.145833333336</v>
      </c>
      <c r="C1010" s="44"/>
    </row>
    <row r="1011" spans="1:6" x14ac:dyDescent="0.3">
      <c r="A1011" s="4">
        <v>0.29299999999999998</v>
      </c>
      <c r="B1011" s="5">
        <v>45187.125</v>
      </c>
      <c r="C1011" s="44"/>
    </row>
    <row r="1012" spans="1:6" x14ac:dyDescent="0.3">
      <c r="A1012" s="4">
        <v>0.29099999999999998</v>
      </c>
      <c r="B1012" s="5">
        <v>45187.104166666664</v>
      </c>
      <c r="C1012" s="44"/>
    </row>
    <row r="1013" spans="1:6" x14ac:dyDescent="0.3">
      <c r="A1013" s="4">
        <v>0.28599999999999998</v>
      </c>
      <c r="B1013" s="5">
        <v>45187.083333333336</v>
      </c>
      <c r="C1013" s="44"/>
    </row>
    <row r="1014" spans="1:6" x14ac:dyDescent="0.3">
      <c r="A1014" s="4">
        <v>0.28799999999999998</v>
      </c>
      <c r="B1014" s="5">
        <v>45187.0625</v>
      </c>
      <c r="C1014" s="44"/>
    </row>
    <row r="1015" spans="1:6" x14ac:dyDescent="0.3">
      <c r="A1015" s="4">
        <v>0.32800000000000001</v>
      </c>
      <c r="B1015" s="5">
        <v>45187.041666666664</v>
      </c>
      <c r="C1015" s="44"/>
    </row>
    <row r="1016" spans="1:6" x14ac:dyDescent="0.3">
      <c r="A1016" s="4">
        <v>0.32100000000000001</v>
      </c>
      <c r="B1016" s="5">
        <v>45187.020833333336</v>
      </c>
      <c r="C1016" s="44"/>
    </row>
    <row r="1017" spans="1:6" x14ac:dyDescent="0.3">
      <c r="A1017" s="4">
        <v>0.41499999999999998</v>
      </c>
      <c r="B1017" s="5">
        <v>45187</v>
      </c>
      <c r="C1017" s="44"/>
    </row>
    <row r="1018" spans="1:6" x14ac:dyDescent="0.3">
      <c r="A1018" s="4">
        <v>0.28999999999999998</v>
      </c>
      <c r="B1018" s="5">
        <v>45186.979166666664</v>
      </c>
      <c r="C1018" s="44"/>
    </row>
    <row r="1019" spans="1:6" x14ac:dyDescent="0.3">
      <c r="A1019" s="4">
        <v>0.29099999999999998</v>
      </c>
      <c r="B1019" s="5">
        <v>45186.958333333336</v>
      </c>
      <c r="F1019" s="44">
        <f>SUM(A1019:A1026)</f>
        <v>2.371</v>
      </c>
    </row>
    <row r="1020" spans="1:6" x14ac:dyDescent="0.3">
      <c r="A1020" s="4">
        <v>0.29899999999999999</v>
      </c>
      <c r="B1020" s="5">
        <v>45186.9375</v>
      </c>
      <c r="F1020" s="44"/>
    </row>
    <row r="1021" spans="1:6" x14ac:dyDescent="0.3">
      <c r="A1021" s="4">
        <v>0.29899999999999999</v>
      </c>
      <c r="B1021" s="5">
        <v>45186.916666666664</v>
      </c>
      <c r="F1021" s="44"/>
    </row>
    <row r="1022" spans="1:6" x14ac:dyDescent="0.3">
      <c r="A1022" s="4">
        <v>0.30399999999999999</v>
      </c>
      <c r="B1022" s="5">
        <v>45186.895833333336</v>
      </c>
      <c r="F1022" s="44"/>
    </row>
    <row r="1023" spans="1:6" x14ac:dyDescent="0.3">
      <c r="A1023" s="4">
        <v>0.27900000000000003</v>
      </c>
      <c r="B1023" s="5">
        <v>45186.875</v>
      </c>
      <c r="F1023" s="44"/>
    </row>
    <row r="1024" spans="1:6" x14ac:dyDescent="0.3">
      <c r="A1024" s="4">
        <v>0.32</v>
      </c>
      <c r="B1024" s="5">
        <v>45186.854166666664</v>
      </c>
      <c r="F1024" s="44"/>
    </row>
    <row r="1025" spans="1:6" x14ac:dyDescent="0.3">
      <c r="A1025" s="4">
        <v>0.27600000000000002</v>
      </c>
      <c r="B1025" s="5">
        <v>45186.833333333336</v>
      </c>
      <c r="F1025" s="44"/>
    </row>
    <row r="1026" spans="1:6" x14ac:dyDescent="0.3">
      <c r="A1026" s="4">
        <v>0.30299999999999999</v>
      </c>
      <c r="B1026" s="5">
        <v>45186.8125</v>
      </c>
      <c r="F1026" s="44"/>
    </row>
    <row r="1027" spans="1:6" x14ac:dyDescent="0.3">
      <c r="A1027" s="4">
        <v>0.26700000000000002</v>
      </c>
      <c r="B1027" s="5">
        <v>45186.791666666664</v>
      </c>
      <c r="E1027" s="44">
        <f>SUM(A1027:A1030)</f>
        <v>1.17</v>
      </c>
    </row>
    <row r="1028" spans="1:6" x14ac:dyDescent="0.3">
      <c r="A1028" s="4">
        <v>0.32600000000000001</v>
      </c>
      <c r="B1028" s="5">
        <v>45186.770833333336</v>
      </c>
      <c r="E1028" s="44"/>
    </row>
    <row r="1029" spans="1:6" x14ac:dyDescent="0.3">
      <c r="A1029" s="4">
        <v>0.26200000000000001</v>
      </c>
      <c r="B1029" s="5">
        <v>45186.75</v>
      </c>
      <c r="E1029" s="44"/>
    </row>
    <row r="1030" spans="1:6" x14ac:dyDescent="0.3">
      <c r="A1030" s="4">
        <v>0.315</v>
      </c>
      <c r="B1030" s="5">
        <v>45186.729166666664</v>
      </c>
      <c r="E1030" s="44"/>
    </row>
    <row r="1031" spans="1:6" x14ac:dyDescent="0.3">
      <c r="A1031" s="4">
        <v>0.26200000000000001</v>
      </c>
      <c r="B1031" s="5">
        <v>45186.708333333336</v>
      </c>
      <c r="D1031" s="44">
        <f>SUM(A1031:A1048)</f>
        <v>5.2230000000000008</v>
      </c>
    </row>
    <row r="1032" spans="1:6" x14ac:dyDescent="0.3">
      <c r="A1032" s="4">
        <v>0.313</v>
      </c>
      <c r="B1032" s="5">
        <v>45186.6875</v>
      </c>
      <c r="D1032" s="44"/>
    </row>
    <row r="1033" spans="1:6" x14ac:dyDescent="0.3">
      <c r="A1033" s="4">
        <v>0.27900000000000003</v>
      </c>
      <c r="B1033" s="5">
        <v>45186.666666666664</v>
      </c>
      <c r="D1033" s="44"/>
    </row>
    <row r="1034" spans="1:6" x14ac:dyDescent="0.3">
      <c r="A1034" s="4">
        <v>0.29399999999999998</v>
      </c>
      <c r="B1034" s="5">
        <v>45186.645833333336</v>
      </c>
      <c r="D1034" s="44"/>
    </row>
    <row r="1035" spans="1:6" x14ac:dyDescent="0.3">
      <c r="A1035" s="4">
        <v>0.27500000000000002</v>
      </c>
      <c r="B1035" s="5">
        <v>45186.625</v>
      </c>
      <c r="D1035" s="44"/>
    </row>
    <row r="1036" spans="1:6" x14ac:dyDescent="0.3">
      <c r="A1036" s="4">
        <v>0.29599999999999999</v>
      </c>
      <c r="B1036" s="5">
        <v>45186.604166666664</v>
      </c>
      <c r="D1036" s="44"/>
    </row>
    <row r="1037" spans="1:6" x14ac:dyDescent="0.3">
      <c r="A1037" s="4">
        <v>0.29199999999999998</v>
      </c>
      <c r="B1037" s="5">
        <v>45186.583333333336</v>
      </c>
      <c r="D1037" s="44"/>
    </row>
    <row r="1038" spans="1:6" x14ac:dyDescent="0.3">
      <c r="A1038" s="4">
        <v>0.30099999999999999</v>
      </c>
      <c r="B1038" s="5">
        <v>45186.5625</v>
      </c>
      <c r="D1038" s="44"/>
    </row>
    <row r="1039" spans="1:6" x14ac:dyDescent="0.3">
      <c r="A1039" s="4">
        <v>0.28199999999999997</v>
      </c>
      <c r="B1039" s="5">
        <v>45186.541666666664</v>
      </c>
      <c r="D1039" s="44"/>
    </row>
    <row r="1040" spans="1:6" x14ac:dyDescent="0.3">
      <c r="A1040" s="4">
        <v>0.28899999999999998</v>
      </c>
      <c r="B1040" s="5">
        <v>45186.520833333336</v>
      </c>
      <c r="D1040" s="44"/>
    </row>
    <row r="1041" spans="1:4" x14ac:dyDescent="0.3">
      <c r="A1041" s="4">
        <v>0.307</v>
      </c>
      <c r="B1041" s="5">
        <v>45186.5</v>
      </c>
      <c r="D1041" s="44"/>
    </row>
    <row r="1042" spans="1:4" x14ac:dyDescent="0.3">
      <c r="A1042" s="4">
        <v>0.28299999999999997</v>
      </c>
      <c r="B1042" s="5">
        <v>45186.479166666664</v>
      </c>
      <c r="D1042" s="44"/>
    </row>
    <row r="1043" spans="1:4" x14ac:dyDescent="0.3">
      <c r="A1043" s="4">
        <v>0.29699999999999999</v>
      </c>
      <c r="B1043" s="5">
        <v>45186.458333333336</v>
      </c>
      <c r="D1043" s="44"/>
    </row>
    <row r="1044" spans="1:4" x14ac:dyDescent="0.3">
      <c r="A1044" s="4">
        <v>0.30199999999999999</v>
      </c>
      <c r="B1044" s="5">
        <v>45186.4375</v>
      </c>
      <c r="D1044" s="44"/>
    </row>
    <row r="1045" spans="1:4" x14ac:dyDescent="0.3">
      <c r="A1045" s="4">
        <v>0.29899999999999999</v>
      </c>
      <c r="B1045" s="5">
        <v>45186.416666666664</v>
      </c>
      <c r="D1045" s="44"/>
    </row>
    <row r="1046" spans="1:4" x14ac:dyDescent="0.3">
      <c r="A1046" s="4">
        <v>0.27500000000000002</v>
      </c>
      <c r="B1046" s="5">
        <v>45186.395833333336</v>
      </c>
      <c r="D1046" s="44"/>
    </row>
    <row r="1047" spans="1:4" x14ac:dyDescent="0.3">
      <c r="A1047" s="4">
        <v>0.30199999999999999</v>
      </c>
      <c r="B1047" s="5">
        <v>45186.375</v>
      </c>
      <c r="D1047" s="44"/>
    </row>
    <row r="1048" spans="1:4" x14ac:dyDescent="0.3">
      <c r="A1048" s="4">
        <v>0.27500000000000002</v>
      </c>
      <c r="B1048" s="5">
        <v>45186.354166666664</v>
      </c>
      <c r="D1048" s="44"/>
    </row>
    <row r="1049" spans="1:4" x14ac:dyDescent="0.3">
      <c r="A1049" s="4">
        <v>0.30299999999999999</v>
      </c>
      <c r="B1049" s="5">
        <v>45186.333333333336</v>
      </c>
      <c r="C1049" s="44">
        <f>SUM(A1049:A1066)</f>
        <v>5.3680000000000003</v>
      </c>
    </row>
    <row r="1050" spans="1:4" x14ac:dyDescent="0.3">
      <c r="A1050" s="4">
        <v>0.27600000000000002</v>
      </c>
      <c r="B1050" s="5">
        <v>45186.3125</v>
      </c>
      <c r="C1050" s="44"/>
    </row>
    <row r="1051" spans="1:4" x14ac:dyDescent="0.3">
      <c r="A1051" s="4">
        <v>0.312</v>
      </c>
      <c r="B1051" s="5">
        <v>45186.291666666664</v>
      </c>
      <c r="C1051" s="44"/>
    </row>
    <row r="1052" spans="1:4" x14ac:dyDescent="0.3">
      <c r="A1052" s="4">
        <v>0.25800000000000001</v>
      </c>
      <c r="B1052" s="5">
        <v>45186.270833333336</v>
      </c>
      <c r="C1052" s="44"/>
    </row>
    <row r="1053" spans="1:4" x14ac:dyDescent="0.3">
      <c r="A1053" s="4">
        <v>0.317</v>
      </c>
      <c r="B1053" s="5">
        <v>45186.25</v>
      </c>
      <c r="C1053" s="44"/>
    </row>
    <row r="1054" spans="1:4" x14ac:dyDescent="0.3">
      <c r="A1054" s="4">
        <v>0.26800000000000002</v>
      </c>
      <c r="B1054" s="5">
        <v>45186.229166666664</v>
      </c>
      <c r="C1054" s="44"/>
    </row>
    <row r="1055" spans="1:4" x14ac:dyDescent="0.3">
      <c r="A1055" s="4">
        <v>0.32500000000000001</v>
      </c>
      <c r="B1055" s="5">
        <v>45186.208333333336</v>
      </c>
      <c r="C1055" s="44"/>
    </row>
    <row r="1056" spans="1:4" x14ac:dyDescent="0.3">
      <c r="A1056" s="4">
        <v>0.26100000000000001</v>
      </c>
      <c r="B1056" s="5">
        <v>45186.1875</v>
      </c>
      <c r="C1056" s="44"/>
    </row>
    <row r="1057" spans="1:6" x14ac:dyDescent="0.3">
      <c r="A1057" s="4">
        <v>0.313</v>
      </c>
      <c r="B1057" s="5">
        <v>45186.166666666664</v>
      </c>
      <c r="C1057" s="44"/>
    </row>
    <row r="1058" spans="1:6" x14ac:dyDescent="0.3">
      <c r="A1058" s="4">
        <v>0.28799999999999998</v>
      </c>
      <c r="B1058" s="5">
        <v>45186.145833333336</v>
      </c>
      <c r="C1058" s="44"/>
    </row>
    <row r="1059" spans="1:6" x14ac:dyDescent="0.3">
      <c r="A1059" s="4">
        <v>0.307</v>
      </c>
      <c r="B1059" s="5">
        <v>45186.125</v>
      </c>
      <c r="C1059" s="44"/>
    </row>
    <row r="1060" spans="1:6" x14ac:dyDescent="0.3">
      <c r="A1060" s="4">
        <v>0.29399999999999998</v>
      </c>
      <c r="B1060" s="5">
        <v>45186.104166666664</v>
      </c>
      <c r="C1060" s="44"/>
    </row>
    <row r="1061" spans="1:6" x14ac:dyDescent="0.3">
      <c r="A1061" s="4">
        <v>0.29799999999999999</v>
      </c>
      <c r="B1061" s="5">
        <v>45186.083333333336</v>
      </c>
      <c r="C1061" s="44"/>
    </row>
    <row r="1062" spans="1:6" x14ac:dyDescent="0.3">
      <c r="A1062" s="4">
        <v>0.29399999999999998</v>
      </c>
      <c r="B1062" s="5">
        <v>45186.0625</v>
      </c>
      <c r="C1062" s="44"/>
    </row>
    <row r="1063" spans="1:6" x14ac:dyDescent="0.3">
      <c r="A1063" s="4">
        <v>0.29199999999999998</v>
      </c>
      <c r="B1063" s="5">
        <v>45186.041666666664</v>
      </c>
      <c r="C1063" s="44"/>
    </row>
    <row r="1064" spans="1:6" x14ac:dyDescent="0.3">
      <c r="A1064" s="4">
        <v>0.32</v>
      </c>
      <c r="B1064" s="5">
        <v>45186.020833333336</v>
      </c>
      <c r="C1064" s="44"/>
    </row>
    <row r="1065" spans="1:6" x14ac:dyDescent="0.3">
      <c r="A1065" s="4">
        <v>0.32300000000000001</v>
      </c>
      <c r="B1065" s="5">
        <v>45186</v>
      </c>
      <c r="C1065" s="44"/>
    </row>
    <row r="1066" spans="1:6" x14ac:dyDescent="0.3">
      <c r="A1066" s="4">
        <v>0.31900000000000001</v>
      </c>
      <c r="B1066" s="5">
        <v>45185.979166666664</v>
      </c>
      <c r="C1066" s="44"/>
    </row>
    <row r="1067" spans="1:6" x14ac:dyDescent="0.3">
      <c r="A1067" s="4">
        <v>0.51400000000000001</v>
      </c>
      <c r="B1067" s="5">
        <v>45185.958333333336</v>
      </c>
      <c r="F1067" s="44">
        <f>SUM(A1067:A1074)</f>
        <v>2.6830000000000003</v>
      </c>
    </row>
    <row r="1068" spans="1:6" x14ac:dyDescent="0.3">
      <c r="A1068" s="4">
        <v>0.38800000000000001</v>
      </c>
      <c r="B1068" s="5">
        <v>45185.9375</v>
      </c>
      <c r="F1068" s="44"/>
    </row>
    <row r="1069" spans="1:6" x14ac:dyDescent="0.3">
      <c r="A1069" s="4">
        <v>0.313</v>
      </c>
      <c r="B1069" s="5">
        <v>45185.916666666664</v>
      </c>
      <c r="F1069" s="44"/>
    </row>
    <row r="1070" spans="1:6" x14ac:dyDescent="0.3">
      <c r="A1070" s="4">
        <v>0.28799999999999998</v>
      </c>
      <c r="B1070" s="5">
        <v>45185.895833333336</v>
      </c>
      <c r="F1070" s="44"/>
    </row>
    <row r="1071" spans="1:6" x14ac:dyDescent="0.3">
      <c r="A1071" s="4">
        <v>0.31900000000000001</v>
      </c>
      <c r="B1071" s="5">
        <v>45185.875</v>
      </c>
      <c r="F1071" s="44"/>
    </row>
    <row r="1072" spans="1:6" x14ac:dyDescent="0.3">
      <c r="A1072" s="4">
        <v>0.29299999999999998</v>
      </c>
      <c r="B1072" s="5">
        <v>45185.854166666664</v>
      </c>
      <c r="F1072" s="44"/>
    </row>
    <row r="1073" spans="1:6" x14ac:dyDescent="0.3">
      <c r="A1073" s="4">
        <v>0.29099999999999998</v>
      </c>
      <c r="B1073" s="5">
        <v>45185.833333333336</v>
      </c>
      <c r="F1073" s="44"/>
    </row>
    <row r="1074" spans="1:6" x14ac:dyDescent="0.3">
      <c r="A1074" s="4">
        <v>0.27700000000000002</v>
      </c>
      <c r="B1074" s="5">
        <v>45185.8125</v>
      </c>
      <c r="F1074" s="44"/>
    </row>
    <row r="1075" spans="1:6" x14ac:dyDescent="0.3">
      <c r="A1075" s="4">
        <v>0.29099999999999998</v>
      </c>
      <c r="B1075" s="5">
        <v>45185.791666666664</v>
      </c>
      <c r="E1075" s="44">
        <f>SUM(A1075:A1078)</f>
        <v>1.1519999999999999</v>
      </c>
    </row>
    <row r="1076" spans="1:6" x14ac:dyDescent="0.3">
      <c r="A1076" s="4">
        <v>0.28299999999999997</v>
      </c>
      <c r="B1076" s="5">
        <v>45185.770833333336</v>
      </c>
      <c r="E1076" s="44"/>
    </row>
    <row r="1077" spans="1:6" x14ac:dyDescent="0.3">
      <c r="A1077" s="4">
        <v>0.27800000000000002</v>
      </c>
      <c r="B1077" s="5">
        <v>45185.75</v>
      </c>
      <c r="E1077" s="44"/>
    </row>
    <row r="1078" spans="1:6" x14ac:dyDescent="0.3">
      <c r="A1078" s="4">
        <v>0.3</v>
      </c>
      <c r="B1078" s="5">
        <v>45185.729166666664</v>
      </c>
      <c r="E1078" s="44"/>
    </row>
    <row r="1079" spans="1:6" x14ac:dyDescent="0.3">
      <c r="A1079" s="4">
        <v>0.27800000000000002</v>
      </c>
      <c r="B1079" s="5">
        <v>45185.708333333336</v>
      </c>
      <c r="D1079" s="44">
        <f>SUM(A1079:A1096)</f>
        <v>5.2219999999999995</v>
      </c>
    </row>
    <row r="1080" spans="1:6" x14ac:dyDescent="0.3">
      <c r="A1080" s="4">
        <v>0.316</v>
      </c>
      <c r="B1080" s="5">
        <v>45185.6875</v>
      </c>
      <c r="D1080" s="44"/>
    </row>
    <row r="1081" spans="1:6" x14ac:dyDescent="0.3">
      <c r="A1081" s="4">
        <v>0.25800000000000001</v>
      </c>
      <c r="B1081" s="5">
        <v>45185.666666666664</v>
      </c>
      <c r="D1081" s="44"/>
    </row>
    <row r="1082" spans="1:6" x14ac:dyDescent="0.3">
      <c r="A1082" s="4">
        <v>0.309</v>
      </c>
      <c r="B1082" s="5">
        <v>45185.645833333336</v>
      </c>
      <c r="D1082" s="44"/>
    </row>
    <row r="1083" spans="1:6" x14ac:dyDescent="0.3">
      <c r="A1083" s="4">
        <v>0.26600000000000001</v>
      </c>
      <c r="B1083" s="5">
        <v>45185.625</v>
      </c>
      <c r="D1083" s="44"/>
    </row>
    <row r="1084" spans="1:6" x14ac:dyDescent="0.3">
      <c r="A1084" s="4">
        <v>0.32700000000000001</v>
      </c>
      <c r="B1084" s="5">
        <v>45185.604166666664</v>
      </c>
      <c r="D1084" s="44"/>
    </row>
    <row r="1085" spans="1:6" x14ac:dyDescent="0.3">
      <c r="A1085" s="4">
        <v>0.27100000000000002</v>
      </c>
      <c r="B1085" s="5">
        <v>45185.583333333336</v>
      </c>
      <c r="D1085" s="44"/>
    </row>
    <row r="1086" spans="1:6" x14ac:dyDescent="0.3">
      <c r="A1086" s="4">
        <v>0.30499999999999999</v>
      </c>
      <c r="B1086" s="5">
        <v>45185.5625</v>
      </c>
      <c r="D1086" s="44"/>
    </row>
    <row r="1087" spans="1:6" x14ac:dyDescent="0.3">
      <c r="A1087" s="4">
        <v>0.27400000000000002</v>
      </c>
      <c r="B1087" s="5">
        <v>45185.541666666664</v>
      </c>
      <c r="D1087" s="44"/>
    </row>
    <row r="1088" spans="1:6" x14ac:dyDescent="0.3">
      <c r="A1088" s="4">
        <v>0.311</v>
      </c>
      <c r="B1088" s="5">
        <v>45185.520833333336</v>
      </c>
      <c r="D1088" s="44"/>
    </row>
    <row r="1089" spans="1:4" x14ac:dyDescent="0.3">
      <c r="A1089" s="4">
        <v>0.29199999999999998</v>
      </c>
      <c r="B1089" s="5">
        <v>45185.5</v>
      </c>
      <c r="D1089" s="44"/>
    </row>
    <row r="1090" spans="1:4" x14ac:dyDescent="0.3">
      <c r="A1090" s="4">
        <v>0.29099999999999998</v>
      </c>
      <c r="B1090" s="5">
        <v>45185.479166666664</v>
      </c>
      <c r="D1090" s="44"/>
    </row>
    <row r="1091" spans="1:4" x14ac:dyDescent="0.3">
      <c r="A1091" s="4">
        <v>0.30199999999999999</v>
      </c>
      <c r="B1091" s="5">
        <v>45185.458333333336</v>
      </c>
      <c r="D1091" s="44"/>
    </row>
    <row r="1092" spans="1:4" x14ac:dyDescent="0.3">
      <c r="A1092" s="4">
        <v>0.29799999999999999</v>
      </c>
      <c r="B1092" s="5">
        <v>45185.4375</v>
      </c>
      <c r="D1092" s="44"/>
    </row>
    <row r="1093" spans="1:4" x14ac:dyDescent="0.3">
      <c r="A1093" s="4">
        <v>0.3</v>
      </c>
      <c r="B1093" s="5">
        <v>45185.416666666664</v>
      </c>
      <c r="D1093" s="44"/>
    </row>
    <row r="1094" spans="1:4" x14ac:dyDescent="0.3">
      <c r="A1094" s="4">
        <v>0.26300000000000001</v>
      </c>
      <c r="B1094" s="5">
        <v>45185.395833333336</v>
      </c>
      <c r="D1094" s="44"/>
    </row>
    <row r="1095" spans="1:4" x14ac:dyDescent="0.3">
      <c r="A1095" s="4">
        <v>0.307</v>
      </c>
      <c r="B1095" s="5">
        <v>45185.375</v>
      </c>
      <c r="D1095" s="44"/>
    </row>
    <row r="1096" spans="1:4" x14ac:dyDescent="0.3">
      <c r="A1096" s="4">
        <v>0.254</v>
      </c>
      <c r="B1096" s="5">
        <v>45185.354166666664</v>
      </c>
      <c r="D1096" s="44"/>
    </row>
    <row r="1097" spans="1:4" x14ac:dyDescent="0.3">
      <c r="A1097" s="4">
        <v>0.317</v>
      </c>
      <c r="B1097" s="5">
        <v>45185.333333333336</v>
      </c>
      <c r="C1097" s="44">
        <f>SUM(A1097:A1114)</f>
        <v>5.0959999999999992</v>
      </c>
    </row>
    <row r="1098" spans="1:4" x14ac:dyDescent="0.3">
      <c r="A1098" s="4">
        <v>0.26600000000000001</v>
      </c>
      <c r="B1098" s="5">
        <v>45185.3125</v>
      </c>
      <c r="C1098" s="44"/>
    </row>
    <row r="1099" spans="1:4" x14ac:dyDescent="0.3">
      <c r="A1099" s="4">
        <v>0.28999999999999998</v>
      </c>
      <c r="B1099" s="5">
        <v>45185.291666666664</v>
      </c>
      <c r="C1099" s="44"/>
    </row>
    <row r="1100" spans="1:4" x14ac:dyDescent="0.3">
      <c r="A1100" s="4">
        <v>0.27500000000000002</v>
      </c>
      <c r="B1100" s="5">
        <v>45185.270833333336</v>
      </c>
      <c r="C1100" s="44"/>
    </row>
    <row r="1101" spans="1:4" x14ac:dyDescent="0.3">
      <c r="A1101" s="4">
        <v>0.29499999999999998</v>
      </c>
      <c r="B1101" s="5">
        <v>45185.25</v>
      </c>
      <c r="C1101" s="44"/>
    </row>
    <row r="1102" spans="1:4" x14ac:dyDescent="0.3">
      <c r="A1102" s="4">
        <v>0.27400000000000002</v>
      </c>
      <c r="B1102" s="5">
        <v>45185.229166666664</v>
      </c>
      <c r="C1102" s="44"/>
    </row>
    <row r="1103" spans="1:4" x14ac:dyDescent="0.3">
      <c r="A1103" s="4">
        <v>0.27800000000000002</v>
      </c>
      <c r="B1103" s="5">
        <v>45185.208333333336</v>
      </c>
      <c r="C1103" s="44"/>
    </row>
    <row r="1104" spans="1:4" x14ac:dyDescent="0.3">
      <c r="A1104" s="4">
        <v>0.29399999999999998</v>
      </c>
      <c r="B1104" s="5">
        <v>45185.1875</v>
      </c>
      <c r="C1104" s="44"/>
    </row>
    <row r="1105" spans="1:6" x14ac:dyDescent="0.3">
      <c r="A1105" s="4">
        <v>0.27500000000000002</v>
      </c>
      <c r="B1105" s="5">
        <v>45185.166666666664</v>
      </c>
      <c r="C1105" s="44"/>
    </row>
    <row r="1106" spans="1:6" x14ac:dyDescent="0.3">
      <c r="A1106" s="4">
        <v>0.29499999999999998</v>
      </c>
      <c r="B1106" s="5">
        <v>45185.145833333336</v>
      </c>
      <c r="C1106" s="44"/>
    </row>
    <row r="1107" spans="1:6" x14ac:dyDescent="0.3">
      <c r="A1107" s="4">
        <v>0.255</v>
      </c>
      <c r="B1107" s="5">
        <v>45185.125</v>
      </c>
      <c r="C1107" s="44"/>
    </row>
    <row r="1108" spans="1:6" x14ac:dyDescent="0.3">
      <c r="A1108" s="4">
        <v>0.30499999999999999</v>
      </c>
      <c r="B1108" s="5">
        <v>45185.104166666664</v>
      </c>
      <c r="C1108" s="44"/>
    </row>
    <row r="1109" spans="1:6" x14ac:dyDescent="0.3">
      <c r="A1109" s="4">
        <v>0.26400000000000001</v>
      </c>
      <c r="B1109" s="5">
        <v>45185.083333333336</v>
      </c>
      <c r="C1109" s="44"/>
    </row>
    <row r="1110" spans="1:6" x14ac:dyDescent="0.3">
      <c r="A1110" s="4">
        <v>0.29299999999999998</v>
      </c>
      <c r="B1110" s="5">
        <v>45185.0625</v>
      </c>
      <c r="C1110" s="44"/>
    </row>
    <row r="1111" spans="1:6" x14ac:dyDescent="0.3">
      <c r="A1111" s="4">
        <v>0.26300000000000001</v>
      </c>
      <c r="B1111" s="5">
        <v>45185.041666666664</v>
      </c>
      <c r="C1111" s="44"/>
    </row>
    <row r="1112" spans="1:6" x14ac:dyDescent="0.3">
      <c r="A1112" s="4">
        <v>0.28100000000000003</v>
      </c>
      <c r="B1112" s="5">
        <v>45185.020833333336</v>
      </c>
      <c r="C1112" s="44"/>
    </row>
    <row r="1113" spans="1:6" x14ac:dyDescent="0.3">
      <c r="A1113" s="4">
        <v>0.28599999999999998</v>
      </c>
      <c r="B1113" s="5">
        <v>45185</v>
      </c>
      <c r="C1113" s="44"/>
    </row>
    <row r="1114" spans="1:6" x14ac:dyDescent="0.3">
      <c r="A1114" s="4">
        <v>0.28999999999999998</v>
      </c>
      <c r="B1114" s="5">
        <v>45184.979166666664</v>
      </c>
      <c r="C1114" s="44"/>
    </row>
    <row r="1115" spans="1:6" x14ac:dyDescent="0.3">
      <c r="A1115" s="4">
        <v>0.27500000000000002</v>
      </c>
      <c r="B1115" s="5">
        <v>45184.958333333336</v>
      </c>
      <c r="F1115" s="44">
        <f>SUM(A1115:A1122)</f>
        <v>2.302</v>
      </c>
    </row>
    <row r="1116" spans="1:6" x14ac:dyDescent="0.3">
      <c r="A1116" s="4">
        <v>0.28399999999999997</v>
      </c>
      <c r="B1116" s="5">
        <v>45184.9375</v>
      </c>
      <c r="F1116" s="44"/>
    </row>
    <row r="1117" spans="1:6" x14ac:dyDescent="0.3">
      <c r="A1117" s="4">
        <v>0.27900000000000003</v>
      </c>
      <c r="B1117" s="5">
        <v>45184.916666666664</v>
      </c>
      <c r="F1117" s="44"/>
    </row>
    <row r="1118" spans="1:6" x14ac:dyDescent="0.3">
      <c r="A1118" s="4">
        <v>0.33900000000000002</v>
      </c>
      <c r="B1118" s="5">
        <v>45184.895833333336</v>
      </c>
      <c r="F1118" s="44"/>
    </row>
    <row r="1119" spans="1:6" x14ac:dyDescent="0.3">
      <c r="A1119" s="4">
        <v>0.251</v>
      </c>
      <c r="B1119" s="5">
        <v>45184.875</v>
      </c>
      <c r="F1119" s="44"/>
    </row>
    <row r="1120" spans="1:6" x14ac:dyDescent="0.3">
      <c r="A1120" s="4">
        <v>0.32400000000000001</v>
      </c>
      <c r="B1120" s="5">
        <v>45184.854166666664</v>
      </c>
      <c r="F1120" s="44"/>
    </row>
    <row r="1121" spans="1:6" x14ac:dyDescent="0.3">
      <c r="A1121" s="4">
        <v>0.26300000000000001</v>
      </c>
      <c r="B1121" s="5">
        <v>45184.833333333336</v>
      </c>
      <c r="F1121" s="44"/>
    </row>
    <row r="1122" spans="1:6" x14ac:dyDescent="0.3">
      <c r="A1122" s="4">
        <v>0.28699999999999998</v>
      </c>
      <c r="B1122" s="5">
        <v>45184.8125</v>
      </c>
      <c r="F1122" s="44"/>
    </row>
    <row r="1123" spans="1:6" x14ac:dyDescent="0.3">
      <c r="A1123" s="4">
        <v>0.26800000000000002</v>
      </c>
      <c r="B1123" s="5">
        <v>45184.791666666664</v>
      </c>
      <c r="E1123" s="44">
        <f>SUM(A1123:A1126)</f>
        <v>1.1000000000000001</v>
      </c>
    </row>
    <row r="1124" spans="1:6" x14ac:dyDescent="0.3">
      <c r="A1124" s="4">
        <v>0.27100000000000002</v>
      </c>
      <c r="B1124" s="5">
        <v>45184.770833333336</v>
      </c>
      <c r="E1124" s="44"/>
    </row>
    <row r="1125" spans="1:6" x14ac:dyDescent="0.3">
      <c r="A1125" s="4">
        <v>0.30399999999999999</v>
      </c>
      <c r="B1125" s="5">
        <v>45184.75</v>
      </c>
      <c r="E1125" s="44"/>
    </row>
    <row r="1126" spans="1:6" x14ac:dyDescent="0.3">
      <c r="A1126" s="4">
        <v>0.25700000000000001</v>
      </c>
      <c r="B1126" s="5">
        <v>45184.729166666664</v>
      </c>
      <c r="E1126" s="44"/>
    </row>
    <row r="1127" spans="1:6" x14ac:dyDescent="0.3">
      <c r="A1127" s="4">
        <v>0.29699999999999999</v>
      </c>
      <c r="B1127" s="5">
        <v>45184.708333333336</v>
      </c>
      <c r="D1127" s="44">
        <f>SUM(A1127:A1144)</f>
        <v>4.9319999999999986</v>
      </c>
    </row>
    <row r="1128" spans="1:6" x14ac:dyDescent="0.3">
      <c r="A1128" s="4">
        <v>0.252</v>
      </c>
      <c r="B1128" s="5">
        <v>45184.6875</v>
      </c>
      <c r="D1128" s="44"/>
    </row>
    <row r="1129" spans="1:6" x14ac:dyDescent="0.3">
      <c r="A1129" s="4">
        <v>0.28699999999999998</v>
      </c>
      <c r="B1129" s="5">
        <v>45184.666666666664</v>
      </c>
      <c r="D1129" s="44"/>
    </row>
    <row r="1130" spans="1:6" x14ac:dyDescent="0.3">
      <c r="A1130" s="4">
        <v>0.26600000000000001</v>
      </c>
      <c r="B1130" s="5">
        <v>45184.645833333336</v>
      </c>
      <c r="D1130" s="44"/>
    </row>
    <row r="1131" spans="1:6" x14ac:dyDescent="0.3">
      <c r="A1131" s="4">
        <v>0.27500000000000002</v>
      </c>
      <c r="B1131" s="5">
        <v>45184.625</v>
      </c>
      <c r="D1131" s="44"/>
    </row>
    <row r="1132" spans="1:6" x14ac:dyDescent="0.3">
      <c r="A1132" s="4">
        <v>0.28499999999999998</v>
      </c>
      <c r="B1132" s="5">
        <v>45184.604166666664</v>
      </c>
      <c r="D1132" s="44"/>
    </row>
    <row r="1133" spans="1:6" x14ac:dyDescent="0.3">
      <c r="A1133" s="4">
        <v>0.254</v>
      </c>
      <c r="B1133" s="5">
        <v>45184.583333333336</v>
      </c>
      <c r="D1133" s="44"/>
    </row>
    <row r="1134" spans="1:6" x14ac:dyDescent="0.3">
      <c r="A1134" s="4">
        <v>0.29799999999999999</v>
      </c>
      <c r="B1134" s="5">
        <v>45184.5625</v>
      </c>
      <c r="D1134" s="44"/>
    </row>
    <row r="1135" spans="1:6" x14ac:dyDescent="0.3">
      <c r="A1135" s="4">
        <v>0.253</v>
      </c>
      <c r="B1135" s="5">
        <v>45184.541666666664</v>
      </c>
      <c r="D1135" s="44"/>
    </row>
    <row r="1136" spans="1:6" x14ac:dyDescent="0.3">
      <c r="A1136" s="4">
        <v>0.3</v>
      </c>
      <c r="B1136" s="5">
        <v>45184.520833333336</v>
      </c>
      <c r="D1136" s="44"/>
    </row>
    <row r="1137" spans="1:4" x14ac:dyDescent="0.3">
      <c r="A1137" s="4">
        <v>0.246</v>
      </c>
      <c r="B1137" s="5">
        <v>45184.5</v>
      </c>
      <c r="D1137" s="44"/>
    </row>
    <row r="1138" spans="1:4" x14ac:dyDescent="0.3">
      <c r="A1138" s="4">
        <v>0.27800000000000002</v>
      </c>
      <c r="B1138" s="5">
        <v>45184.479166666664</v>
      </c>
      <c r="D1138" s="44"/>
    </row>
    <row r="1139" spans="1:4" x14ac:dyDescent="0.3">
      <c r="A1139" s="4">
        <v>0.29599999999999999</v>
      </c>
      <c r="B1139" s="5">
        <v>45184.458333333336</v>
      </c>
      <c r="D1139" s="44"/>
    </row>
    <row r="1140" spans="1:4" x14ac:dyDescent="0.3">
      <c r="A1140" s="4">
        <v>0.27400000000000002</v>
      </c>
      <c r="B1140" s="5">
        <v>45184.4375</v>
      </c>
      <c r="D1140" s="44"/>
    </row>
    <row r="1141" spans="1:4" x14ac:dyDescent="0.3">
      <c r="A1141" s="4">
        <v>0.26600000000000001</v>
      </c>
      <c r="B1141" s="5">
        <v>45184.416666666664</v>
      </c>
      <c r="D1141" s="44"/>
    </row>
    <row r="1142" spans="1:4" x14ac:dyDescent="0.3">
      <c r="A1142" s="4">
        <v>0.26300000000000001</v>
      </c>
      <c r="B1142" s="5">
        <v>45184.395833333336</v>
      </c>
      <c r="D1142" s="44"/>
    </row>
    <row r="1143" spans="1:4" x14ac:dyDescent="0.3">
      <c r="A1143" s="4">
        <v>0.28799999999999998</v>
      </c>
      <c r="B1143" s="5">
        <v>45184.375</v>
      </c>
      <c r="D1143" s="44"/>
    </row>
    <row r="1144" spans="1:4" x14ac:dyDescent="0.3">
      <c r="A1144" s="4">
        <v>0.254</v>
      </c>
      <c r="B1144" s="5">
        <v>45184.354166666664</v>
      </c>
      <c r="D1144" s="44"/>
    </row>
    <row r="1145" spans="1:4" x14ac:dyDescent="0.3">
      <c r="A1145" s="4">
        <v>0.27300000000000002</v>
      </c>
      <c r="B1145" s="5">
        <v>45184.333333333336</v>
      </c>
      <c r="C1145" s="44">
        <f>SUM(A1145:A1162)</f>
        <v>4.8289999999999988</v>
      </c>
    </row>
    <row r="1146" spans="1:4" x14ac:dyDescent="0.3">
      <c r="A1146" s="4">
        <v>0.26</v>
      </c>
      <c r="B1146" s="5">
        <v>45184.3125</v>
      </c>
      <c r="C1146" s="44"/>
    </row>
    <row r="1147" spans="1:4" x14ac:dyDescent="0.3">
      <c r="A1147" s="4">
        <v>0.26900000000000002</v>
      </c>
      <c r="B1147" s="5">
        <v>45184.291666666664</v>
      </c>
      <c r="C1147" s="44"/>
    </row>
    <row r="1148" spans="1:4" x14ac:dyDescent="0.3">
      <c r="A1148" s="4">
        <v>0.28499999999999998</v>
      </c>
      <c r="B1148" s="5">
        <v>45184.270833333336</v>
      </c>
      <c r="C1148" s="44"/>
    </row>
    <row r="1149" spans="1:4" x14ac:dyDescent="0.3">
      <c r="A1149" s="4">
        <v>0.26200000000000001</v>
      </c>
      <c r="B1149" s="5">
        <v>45184.25</v>
      </c>
      <c r="C1149" s="44"/>
    </row>
    <row r="1150" spans="1:4" x14ac:dyDescent="0.3">
      <c r="A1150" s="4">
        <v>0.27100000000000002</v>
      </c>
      <c r="B1150" s="5">
        <v>45184.229166666664</v>
      </c>
      <c r="C1150" s="44"/>
    </row>
    <row r="1151" spans="1:4" x14ac:dyDescent="0.3">
      <c r="A1151" s="4">
        <v>0.254</v>
      </c>
      <c r="B1151" s="5">
        <v>45184.208333333336</v>
      </c>
      <c r="C1151" s="44"/>
    </row>
    <row r="1152" spans="1:4" x14ac:dyDescent="0.3">
      <c r="A1152" s="4">
        <v>0.28799999999999998</v>
      </c>
      <c r="B1152" s="5">
        <v>45184.1875</v>
      </c>
      <c r="C1152" s="44"/>
    </row>
    <row r="1153" spans="1:6" x14ac:dyDescent="0.3">
      <c r="A1153" s="4">
        <v>0.251</v>
      </c>
      <c r="B1153" s="5">
        <v>45184.166666666664</v>
      </c>
      <c r="C1153" s="44"/>
    </row>
    <row r="1154" spans="1:6" x14ac:dyDescent="0.3">
      <c r="A1154" s="4">
        <v>0.28000000000000003</v>
      </c>
      <c r="B1154" s="5">
        <v>45184.145833333336</v>
      </c>
      <c r="C1154" s="44"/>
    </row>
    <row r="1155" spans="1:6" x14ac:dyDescent="0.3">
      <c r="A1155" s="4">
        <v>0.248</v>
      </c>
      <c r="B1155" s="5">
        <v>45184.125</v>
      </c>
      <c r="C1155" s="44"/>
    </row>
    <row r="1156" spans="1:6" x14ac:dyDescent="0.3">
      <c r="A1156" s="4">
        <v>0.29499999999999998</v>
      </c>
      <c r="B1156" s="5">
        <v>45184.104166666664</v>
      </c>
      <c r="C1156" s="44"/>
    </row>
    <row r="1157" spans="1:6" x14ac:dyDescent="0.3">
      <c r="A1157" s="4">
        <v>0.245</v>
      </c>
      <c r="B1157" s="5">
        <v>45184.083333333336</v>
      </c>
      <c r="C1157" s="44"/>
    </row>
    <row r="1158" spans="1:6" x14ac:dyDescent="0.3">
      <c r="A1158" s="4">
        <v>0.27100000000000002</v>
      </c>
      <c r="B1158" s="5">
        <v>45184.0625</v>
      </c>
      <c r="C1158" s="44"/>
    </row>
    <row r="1159" spans="1:6" x14ac:dyDescent="0.3">
      <c r="A1159" s="4">
        <v>0.24399999999999999</v>
      </c>
      <c r="B1159" s="5">
        <v>45184.041666666664</v>
      </c>
      <c r="C1159" s="44"/>
    </row>
    <row r="1160" spans="1:6" x14ac:dyDescent="0.3">
      <c r="A1160" s="4">
        <v>0.28599999999999998</v>
      </c>
      <c r="B1160" s="5">
        <v>45184.020833333336</v>
      </c>
      <c r="C1160" s="44"/>
    </row>
    <row r="1161" spans="1:6" x14ac:dyDescent="0.3">
      <c r="A1161" s="4">
        <v>0.25</v>
      </c>
      <c r="B1161" s="5">
        <v>45184</v>
      </c>
      <c r="C1161" s="44"/>
    </row>
    <row r="1162" spans="1:6" x14ac:dyDescent="0.3">
      <c r="A1162" s="4">
        <v>0.29699999999999999</v>
      </c>
      <c r="B1162" s="5">
        <v>45183.979166666664</v>
      </c>
      <c r="C1162" s="44"/>
    </row>
    <row r="1163" spans="1:6" x14ac:dyDescent="0.3">
      <c r="A1163" s="4">
        <v>0.24099999999999999</v>
      </c>
      <c r="B1163" s="5">
        <v>45183.958333333336</v>
      </c>
      <c r="F1163" s="44">
        <f>SUM(A1163:A1170)</f>
        <v>2.1629999999999998</v>
      </c>
    </row>
    <row r="1164" spans="1:6" x14ac:dyDescent="0.3">
      <c r="A1164" s="4">
        <v>0.29399999999999998</v>
      </c>
      <c r="B1164" s="5">
        <v>45183.9375</v>
      </c>
      <c r="F1164" s="44"/>
    </row>
    <row r="1165" spans="1:6" x14ac:dyDescent="0.3">
      <c r="A1165" s="4">
        <v>0.26900000000000002</v>
      </c>
      <c r="B1165" s="5">
        <v>45183.916666666664</v>
      </c>
      <c r="F1165" s="44"/>
    </row>
    <row r="1166" spans="1:6" x14ac:dyDescent="0.3">
      <c r="A1166" s="4">
        <v>0.29599999999999999</v>
      </c>
      <c r="B1166" s="5">
        <v>45183.895833333336</v>
      </c>
      <c r="F1166" s="44"/>
    </row>
    <row r="1167" spans="1:6" x14ac:dyDescent="0.3">
      <c r="A1167" s="4">
        <v>0.23699999999999999</v>
      </c>
      <c r="B1167" s="5">
        <v>45183.875</v>
      </c>
      <c r="F1167" s="44"/>
    </row>
    <row r="1168" spans="1:6" x14ac:dyDescent="0.3">
      <c r="A1168" s="4">
        <v>0.29299999999999998</v>
      </c>
      <c r="B1168" s="5">
        <v>45183.854166666664</v>
      </c>
      <c r="F1168" s="44"/>
    </row>
    <row r="1169" spans="1:6" x14ac:dyDescent="0.3">
      <c r="A1169" s="4">
        <v>0.26400000000000001</v>
      </c>
      <c r="B1169" s="5">
        <v>45183.833333333336</v>
      </c>
      <c r="F1169" s="44"/>
    </row>
    <row r="1170" spans="1:6" x14ac:dyDescent="0.3">
      <c r="A1170" s="4">
        <v>0.26900000000000002</v>
      </c>
      <c r="B1170" s="5">
        <v>45183.8125</v>
      </c>
      <c r="F1170" s="44"/>
    </row>
    <row r="1171" spans="1:6" x14ac:dyDescent="0.3">
      <c r="A1171" s="4">
        <v>0.26500000000000001</v>
      </c>
      <c r="B1171" s="5">
        <v>45183.791666666664</v>
      </c>
      <c r="E1171" s="44">
        <f>SUM(A1171:A1174)</f>
        <v>1.085</v>
      </c>
    </row>
    <row r="1172" spans="1:6" x14ac:dyDescent="0.3">
      <c r="A1172" s="4">
        <v>0.3</v>
      </c>
      <c r="B1172" s="5">
        <v>45183.770833333336</v>
      </c>
      <c r="E1172" s="44"/>
    </row>
    <row r="1173" spans="1:6" x14ac:dyDescent="0.3">
      <c r="A1173" s="4">
        <v>0.24399999999999999</v>
      </c>
      <c r="B1173" s="5">
        <v>45183.75</v>
      </c>
      <c r="E1173" s="44"/>
    </row>
    <row r="1174" spans="1:6" x14ac:dyDescent="0.3">
      <c r="A1174" s="4">
        <v>0.27600000000000002</v>
      </c>
      <c r="B1174" s="5">
        <v>45183.729166666664</v>
      </c>
      <c r="E1174" s="44"/>
    </row>
    <row r="1175" spans="1:6" x14ac:dyDescent="0.3">
      <c r="A1175" s="4">
        <v>0.245</v>
      </c>
      <c r="B1175" s="5">
        <v>45183.708333333336</v>
      </c>
      <c r="D1175" s="44">
        <f>SUM(A1175:A1192)</f>
        <v>4.7480000000000002</v>
      </c>
    </row>
    <row r="1176" spans="1:6" x14ac:dyDescent="0.3">
      <c r="A1176" s="4">
        <v>0.27300000000000002</v>
      </c>
      <c r="B1176" s="5">
        <v>45183.6875</v>
      </c>
      <c r="D1176" s="44"/>
    </row>
    <row r="1177" spans="1:6" x14ac:dyDescent="0.3">
      <c r="A1177" s="4">
        <v>0.26400000000000001</v>
      </c>
      <c r="B1177" s="5">
        <v>45183.666666666664</v>
      </c>
      <c r="D1177" s="44"/>
    </row>
    <row r="1178" spans="1:6" x14ac:dyDescent="0.3">
      <c r="A1178" s="4">
        <v>0.27100000000000002</v>
      </c>
      <c r="B1178" s="5">
        <v>45183.645833333336</v>
      </c>
      <c r="D1178" s="44"/>
    </row>
    <row r="1179" spans="1:6" x14ac:dyDescent="0.3">
      <c r="A1179" s="4">
        <v>0.24099999999999999</v>
      </c>
      <c r="B1179" s="5">
        <v>45183.625</v>
      </c>
      <c r="D1179" s="44"/>
    </row>
    <row r="1180" spans="1:6" x14ac:dyDescent="0.3">
      <c r="A1180" s="4">
        <v>0.27600000000000002</v>
      </c>
      <c r="B1180" s="5">
        <v>45183.604166666664</v>
      </c>
      <c r="D1180" s="44"/>
    </row>
    <row r="1181" spans="1:6" x14ac:dyDescent="0.3">
      <c r="A1181" s="4">
        <v>0.25900000000000001</v>
      </c>
      <c r="B1181" s="5">
        <v>45183.583333333336</v>
      </c>
      <c r="D1181" s="44"/>
    </row>
    <row r="1182" spans="1:6" x14ac:dyDescent="0.3">
      <c r="A1182" s="4">
        <v>0.26200000000000001</v>
      </c>
      <c r="B1182" s="5">
        <v>45183.5625</v>
      </c>
      <c r="D1182" s="44"/>
    </row>
    <row r="1183" spans="1:6" x14ac:dyDescent="0.3">
      <c r="A1183" s="4">
        <v>0.26</v>
      </c>
      <c r="B1183" s="5">
        <v>45183.541666666664</v>
      </c>
      <c r="D1183" s="44"/>
    </row>
    <row r="1184" spans="1:6" x14ac:dyDescent="0.3">
      <c r="A1184" s="4">
        <v>0.27</v>
      </c>
      <c r="B1184" s="5">
        <v>45183.520833333336</v>
      </c>
      <c r="D1184" s="44"/>
    </row>
    <row r="1185" spans="1:4" x14ac:dyDescent="0.3">
      <c r="A1185" s="4">
        <v>0.27700000000000002</v>
      </c>
      <c r="B1185" s="5">
        <v>45183.5</v>
      </c>
      <c r="D1185" s="44"/>
    </row>
    <row r="1186" spans="1:4" x14ac:dyDescent="0.3">
      <c r="A1186" s="4">
        <v>0.26800000000000002</v>
      </c>
      <c r="B1186" s="5">
        <v>45183.479166666664</v>
      </c>
      <c r="D1186" s="44"/>
    </row>
    <row r="1187" spans="1:4" x14ac:dyDescent="0.3">
      <c r="A1187" s="4">
        <v>0.26600000000000001</v>
      </c>
      <c r="B1187" s="5">
        <v>45183.458333333336</v>
      </c>
      <c r="D1187" s="44"/>
    </row>
    <row r="1188" spans="1:4" x14ac:dyDescent="0.3">
      <c r="A1188" s="4">
        <v>0.28199999999999997</v>
      </c>
      <c r="B1188" s="5">
        <v>45183.4375</v>
      </c>
      <c r="D1188" s="44"/>
    </row>
    <row r="1189" spans="1:4" x14ac:dyDescent="0.3">
      <c r="A1189" s="4">
        <v>0.253</v>
      </c>
      <c r="B1189" s="5">
        <v>45183.416666666664</v>
      </c>
      <c r="D1189" s="44"/>
    </row>
    <row r="1190" spans="1:4" x14ac:dyDescent="0.3">
      <c r="A1190" s="4">
        <v>0.26500000000000001</v>
      </c>
      <c r="B1190" s="5">
        <v>45183.395833333336</v>
      </c>
      <c r="D1190" s="44"/>
    </row>
    <row r="1191" spans="1:4" x14ac:dyDescent="0.3">
      <c r="A1191" s="4">
        <v>0.255</v>
      </c>
      <c r="B1191" s="5">
        <v>45183.375</v>
      </c>
      <c r="D1191" s="44"/>
    </row>
    <row r="1192" spans="1:4" x14ac:dyDescent="0.3">
      <c r="A1192" s="4">
        <v>0.26100000000000001</v>
      </c>
      <c r="B1192" s="5">
        <v>45183.354166666664</v>
      </c>
      <c r="D1192" s="44"/>
    </row>
    <row r="1193" spans="1:4" x14ac:dyDescent="0.3">
      <c r="A1193" s="4">
        <v>0.252</v>
      </c>
      <c r="B1193" s="5">
        <v>45183.333333333336</v>
      </c>
      <c r="C1193" s="44">
        <f>SUM(A1193:A1210)</f>
        <v>4.7009999999999996</v>
      </c>
    </row>
    <row r="1194" spans="1:4" x14ac:dyDescent="0.3">
      <c r="A1194" s="4">
        <v>0.28199999999999997</v>
      </c>
      <c r="B1194" s="5">
        <v>45183.3125</v>
      </c>
      <c r="C1194" s="44"/>
    </row>
    <row r="1195" spans="1:4" x14ac:dyDescent="0.3">
      <c r="A1195" s="4">
        <v>0.26300000000000001</v>
      </c>
      <c r="B1195" s="5">
        <v>45183.291666666664</v>
      </c>
      <c r="C1195" s="44"/>
    </row>
    <row r="1196" spans="1:4" x14ac:dyDescent="0.3">
      <c r="A1196" s="4">
        <v>0.26300000000000001</v>
      </c>
      <c r="B1196" s="5">
        <v>45183.270833333336</v>
      </c>
      <c r="C1196" s="44"/>
    </row>
    <row r="1197" spans="1:4" x14ac:dyDescent="0.3">
      <c r="A1197" s="4">
        <v>0.26100000000000001</v>
      </c>
      <c r="B1197" s="5">
        <v>45183.25</v>
      </c>
      <c r="C1197" s="44"/>
    </row>
    <row r="1198" spans="1:4" x14ac:dyDescent="0.3">
      <c r="A1198" s="4">
        <v>0.28199999999999997</v>
      </c>
      <c r="B1198" s="5">
        <v>45183.229166666664</v>
      </c>
      <c r="C1198" s="44"/>
    </row>
    <row r="1199" spans="1:4" x14ac:dyDescent="0.3">
      <c r="A1199" s="4">
        <v>0.254</v>
      </c>
      <c r="B1199" s="5">
        <v>45183.208333333336</v>
      </c>
      <c r="C1199" s="44"/>
    </row>
    <row r="1200" spans="1:4" x14ac:dyDescent="0.3">
      <c r="A1200" s="4">
        <v>0.255</v>
      </c>
      <c r="B1200" s="5">
        <v>45183.1875</v>
      </c>
      <c r="C1200" s="44"/>
    </row>
    <row r="1201" spans="1:6" x14ac:dyDescent="0.3">
      <c r="A1201" s="4">
        <v>0.251</v>
      </c>
      <c r="B1201" s="5">
        <v>45183.166666666664</v>
      </c>
      <c r="C1201" s="44"/>
    </row>
    <row r="1202" spans="1:6" x14ac:dyDescent="0.3">
      <c r="A1202" s="4">
        <v>0.27</v>
      </c>
      <c r="B1202" s="5">
        <v>45183.145833333336</v>
      </c>
      <c r="C1202" s="44"/>
    </row>
    <row r="1203" spans="1:6" x14ac:dyDescent="0.3">
      <c r="A1203" s="4">
        <v>0.247</v>
      </c>
      <c r="B1203" s="5">
        <v>45183.125</v>
      </c>
      <c r="C1203" s="44"/>
    </row>
    <row r="1204" spans="1:6" x14ac:dyDescent="0.3">
      <c r="A1204" s="4">
        <v>0.26300000000000001</v>
      </c>
      <c r="B1204" s="5">
        <v>45183.104166666664</v>
      </c>
      <c r="C1204" s="44"/>
    </row>
    <row r="1205" spans="1:6" x14ac:dyDescent="0.3">
      <c r="A1205" s="4">
        <v>0.24099999999999999</v>
      </c>
      <c r="B1205" s="5">
        <v>45183.083333333336</v>
      </c>
      <c r="C1205" s="44"/>
    </row>
    <row r="1206" spans="1:6" x14ac:dyDescent="0.3">
      <c r="A1206" s="4">
        <v>0.27</v>
      </c>
      <c r="B1206" s="5">
        <v>45183.0625</v>
      </c>
      <c r="C1206" s="44"/>
    </row>
    <row r="1207" spans="1:6" x14ac:dyDescent="0.3">
      <c r="A1207" s="4">
        <v>0.249</v>
      </c>
      <c r="B1207" s="5">
        <v>45183.041666666664</v>
      </c>
      <c r="C1207" s="44"/>
    </row>
    <row r="1208" spans="1:6" x14ac:dyDescent="0.3">
      <c r="A1208" s="4">
        <v>0.28199999999999997</v>
      </c>
      <c r="B1208" s="5">
        <v>45183.020833333336</v>
      </c>
      <c r="C1208" s="44"/>
    </row>
    <row r="1209" spans="1:6" x14ac:dyDescent="0.3">
      <c r="A1209" s="4">
        <v>0.24199999999999999</v>
      </c>
      <c r="B1209" s="5">
        <v>45183</v>
      </c>
      <c r="C1209" s="44"/>
    </row>
    <row r="1210" spans="1:6" x14ac:dyDescent="0.3">
      <c r="A1210" s="4">
        <v>0.27400000000000002</v>
      </c>
      <c r="B1210" s="5">
        <v>45182.979166666664</v>
      </c>
      <c r="C1210" s="44"/>
    </row>
    <row r="1211" spans="1:6" x14ac:dyDescent="0.3">
      <c r="A1211" s="4">
        <v>0.26400000000000001</v>
      </c>
      <c r="B1211" s="5">
        <v>45182.958333333336</v>
      </c>
      <c r="F1211" s="44">
        <f>SUM(A1211:A1218)</f>
        <v>2.1550000000000002</v>
      </c>
    </row>
    <row r="1212" spans="1:6" x14ac:dyDescent="0.3">
      <c r="A1212" s="4">
        <v>0.27300000000000002</v>
      </c>
      <c r="B1212" s="5">
        <v>45182.9375</v>
      </c>
      <c r="F1212" s="44"/>
    </row>
    <row r="1213" spans="1:6" x14ac:dyDescent="0.3">
      <c r="A1213" s="4">
        <v>0.25700000000000001</v>
      </c>
      <c r="B1213" s="5">
        <v>45182.916666666664</v>
      </c>
      <c r="F1213" s="44"/>
    </row>
    <row r="1214" spans="1:6" x14ac:dyDescent="0.3">
      <c r="A1214" s="4">
        <v>0.27500000000000002</v>
      </c>
      <c r="B1214" s="5">
        <v>45182.895833333336</v>
      </c>
      <c r="F1214" s="44"/>
    </row>
    <row r="1215" spans="1:6" x14ac:dyDescent="0.3">
      <c r="A1215" s="4">
        <v>0.29899999999999999</v>
      </c>
      <c r="B1215" s="5">
        <v>45182.875</v>
      </c>
      <c r="F1215" s="44"/>
    </row>
    <row r="1216" spans="1:6" x14ac:dyDescent="0.3">
      <c r="A1216" s="4">
        <v>0.24099999999999999</v>
      </c>
      <c r="B1216" s="5">
        <v>45182.854166666664</v>
      </c>
      <c r="F1216" s="44"/>
    </row>
    <row r="1217" spans="1:6" x14ac:dyDescent="0.3">
      <c r="A1217" s="4">
        <v>0.27400000000000002</v>
      </c>
      <c r="B1217" s="5">
        <v>45182.833333333336</v>
      </c>
      <c r="F1217" s="44"/>
    </row>
    <row r="1218" spans="1:6" x14ac:dyDescent="0.3">
      <c r="A1218" s="4">
        <v>0.27200000000000002</v>
      </c>
      <c r="B1218" s="5">
        <v>45182.8125</v>
      </c>
      <c r="F1218" s="44"/>
    </row>
    <row r="1219" spans="1:6" x14ac:dyDescent="0.3">
      <c r="A1219" s="4">
        <v>0.28299999999999997</v>
      </c>
      <c r="B1219" s="5">
        <v>45182.791666666664</v>
      </c>
      <c r="E1219" s="44">
        <f>SUM(A1219:A1222)</f>
        <v>1.2440000000000002</v>
      </c>
    </row>
    <row r="1220" spans="1:6" x14ac:dyDescent="0.3">
      <c r="A1220" s="4">
        <v>0.27500000000000002</v>
      </c>
      <c r="B1220" s="5">
        <v>45182.770833333336</v>
      </c>
      <c r="E1220" s="44"/>
    </row>
    <row r="1221" spans="1:6" x14ac:dyDescent="0.3">
      <c r="A1221" s="4">
        <v>0.44500000000000001</v>
      </c>
      <c r="B1221" s="5">
        <v>45182.75</v>
      </c>
      <c r="E1221" s="44"/>
    </row>
    <row r="1222" spans="1:6" x14ac:dyDescent="0.3">
      <c r="A1222" s="4">
        <v>0.24099999999999999</v>
      </c>
      <c r="B1222" s="5">
        <v>45182.729166666664</v>
      </c>
      <c r="E1222" s="44"/>
    </row>
    <row r="1223" spans="1:6" x14ac:dyDescent="0.3">
      <c r="A1223" s="4">
        <v>0.372</v>
      </c>
      <c r="B1223" s="5">
        <v>45182.708333333336</v>
      </c>
      <c r="D1223" s="44">
        <f>SUM(A1223:A1240)</f>
        <v>7.5270000000000001</v>
      </c>
    </row>
    <row r="1224" spans="1:6" x14ac:dyDescent="0.3">
      <c r="A1224" s="4">
        <v>0.58899999999999997</v>
      </c>
      <c r="B1224" s="5">
        <v>45182.6875</v>
      </c>
      <c r="D1224" s="44"/>
    </row>
    <row r="1225" spans="1:6" x14ac:dyDescent="0.3">
      <c r="A1225" s="4">
        <v>0.71299999999999997</v>
      </c>
      <c r="B1225" s="5">
        <v>45182.666666666664</v>
      </c>
      <c r="D1225" s="44"/>
    </row>
    <row r="1226" spans="1:6" x14ac:dyDescent="0.3">
      <c r="A1226" s="4">
        <v>0.28299999999999997</v>
      </c>
      <c r="B1226" s="5">
        <v>45182.645833333336</v>
      </c>
      <c r="D1226" s="44"/>
    </row>
    <row r="1227" spans="1:6" x14ac:dyDescent="0.3">
      <c r="A1227" s="4">
        <v>0.245</v>
      </c>
      <c r="B1227" s="5">
        <v>45182.625</v>
      </c>
      <c r="D1227" s="44"/>
    </row>
    <row r="1228" spans="1:6" x14ac:dyDescent="0.3">
      <c r="A1228" s="4">
        <v>0.315</v>
      </c>
      <c r="B1228" s="5">
        <v>45182.604166666664</v>
      </c>
      <c r="D1228" s="44"/>
    </row>
    <row r="1229" spans="1:6" x14ac:dyDescent="0.3">
      <c r="A1229" s="4">
        <v>0.33200000000000002</v>
      </c>
      <c r="B1229" s="5">
        <v>45182.583333333336</v>
      </c>
      <c r="D1229" s="44"/>
    </row>
    <row r="1230" spans="1:6" x14ac:dyDescent="0.3">
      <c r="A1230" s="4">
        <v>0.434</v>
      </c>
      <c r="B1230" s="5">
        <v>45182.5625</v>
      </c>
      <c r="D1230" s="44"/>
    </row>
    <row r="1231" spans="1:6" x14ac:dyDescent="0.3">
      <c r="A1231" s="4">
        <v>0.28999999999999998</v>
      </c>
      <c r="B1231" s="5">
        <v>45182.541666666664</v>
      </c>
      <c r="D1231" s="44"/>
    </row>
    <row r="1232" spans="1:6" x14ac:dyDescent="0.3">
      <c r="A1232" s="4">
        <v>0.39900000000000002</v>
      </c>
      <c r="B1232" s="5">
        <v>45182.520833333336</v>
      </c>
      <c r="D1232" s="44"/>
    </row>
    <row r="1233" spans="1:4" x14ac:dyDescent="0.3">
      <c r="A1233" s="4">
        <v>0.39</v>
      </c>
      <c r="B1233" s="5">
        <v>45182.5</v>
      </c>
      <c r="D1233" s="44"/>
    </row>
    <row r="1234" spans="1:4" x14ac:dyDescent="0.3">
      <c r="A1234" s="4">
        <v>0.51700000000000002</v>
      </c>
      <c r="B1234" s="5">
        <v>45182.479166666664</v>
      </c>
      <c r="D1234" s="44"/>
    </row>
    <row r="1235" spans="1:4" x14ac:dyDescent="0.3">
      <c r="A1235" s="4">
        <v>0.46800000000000003</v>
      </c>
      <c r="B1235" s="5">
        <v>45182.458333333336</v>
      </c>
      <c r="D1235" s="44"/>
    </row>
    <row r="1236" spans="1:4" x14ac:dyDescent="0.3">
      <c r="A1236" s="4">
        <v>0.35699999999999998</v>
      </c>
      <c r="B1236" s="5">
        <v>45182.4375</v>
      </c>
      <c r="D1236" s="44"/>
    </row>
    <row r="1237" spans="1:4" x14ac:dyDescent="0.3">
      <c r="A1237" s="4">
        <v>0.56799999999999995</v>
      </c>
      <c r="B1237" s="5">
        <v>45182.416666666664</v>
      </c>
      <c r="D1237" s="44"/>
    </row>
    <row r="1238" spans="1:4" x14ac:dyDescent="0.3">
      <c r="A1238" s="4">
        <v>0.33800000000000002</v>
      </c>
      <c r="B1238" s="5">
        <v>45182.395833333336</v>
      </c>
      <c r="D1238" s="44"/>
    </row>
    <row r="1239" spans="1:4" x14ac:dyDescent="0.3">
      <c r="A1239" s="4">
        <v>0.34100000000000003</v>
      </c>
      <c r="B1239" s="5">
        <v>45182.375</v>
      </c>
      <c r="D1239" s="44"/>
    </row>
    <row r="1240" spans="1:4" x14ac:dyDescent="0.3">
      <c r="A1240" s="4">
        <v>0.57599999999999996</v>
      </c>
      <c r="B1240" s="5">
        <v>45182.354166666664</v>
      </c>
      <c r="D1240" s="44"/>
    </row>
    <row r="1241" spans="1:4" x14ac:dyDescent="0.3">
      <c r="A1241" s="4">
        <v>0.50900000000000001</v>
      </c>
      <c r="B1241" s="5">
        <v>45182.333333333336</v>
      </c>
      <c r="C1241" s="44">
        <f>SUM(A1241:A1258)</f>
        <v>5.3150000000000004</v>
      </c>
    </row>
    <row r="1242" spans="1:4" x14ac:dyDescent="0.3">
      <c r="A1242" s="4">
        <v>0.46200000000000002</v>
      </c>
      <c r="B1242" s="5">
        <v>45182.3125</v>
      </c>
      <c r="C1242" s="44"/>
    </row>
    <row r="1243" spans="1:4" x14ac:dyDescent="0.3">
      <c r="A1243" s="4">
        <v>0.26300000000000001</v>
      </c>
      <c r="B1243" s="5">
        <v>45182.291666666664</v>
      </c>
      <c r="C1243" s="44"/>
    </row>
    <row r="1244" spans="1:4" x14ac:dyDescent="0.3">
      <c r="A1244" s="4">
        <v>0.24299999999999999</v>
      </c>
      <c r="B1244" s="5">
        <v>45182.270833333336</v>
      </c>
      <c r="C1244" s="44"/>
    </row>
    <row r="1245" spans="1:4" x14ac:dyDescent="0.3">
      <c r="A1245" s="4">
        <v>0.27600000000000002</v>
      </c>
      <c r="B1245" s="5">
        <v>45182.25</v>
      </c>
      <c r="C1245" s="44"/>
    </row>
    <row r="1246" spans="1:4" x14ac:dyDescent="0.3">
      <c r="A1246" s="4">
        <v>0.254</v>
      </c>
      <c r="B1246" s="5">
        <v>45182.229166666664</v>
      </c>
      <c r="C1246" s="44"/>
    </row>
    <row r="1247" spans="1:4" x14ac:dyDescent="0.3">
      <c r="A1247" s="4">
        <v>0.27100000000000002</v>
      </c>
      <c r="B1247" s="5">
        <v>45182.208333333336</v>
      </c>
      <c r="C1247" s="44"/>
    </row>
    <row r="1248" spans="1:4" x14ac:dyDescent="0.3">
      <c r="A1248" s="4">
        <v>0.23699999999999999</v>
      </c>
      <c r="B1248" s="5">
        <v>45182.1875</v>
      </c>
      <c r="C1248" s="44"/>
    </row>
    <row r="1249" spans="1:6" x14ac:dyDescent="0.3">
      <c r="A1249" s="4">
        <v>0.27300000000000002</v>
      </c>
      <c r="B1249" s="5">
        <v>45182.166666666664</v>
      </c>
      <c r="C1249" s="44"/>
    </row>
    <row r="1250" spans="1:6" x14ac:dyDescent="0.3">
      <c r="A1250" s="4">
        <v>0.23499999999999999</v>
      </c>
      <c r="B1250" s="5">
        <v>45182.145833333336</v>
      </c>
      <c r="C1250" s="44"/>
    </row>
    <row r="1251" spans="1:6" x14ac:dyDescent="0.3">
      <c r="A1251" s="4">
        <v>0.26400000000000001</v>
      </c>
      <c r="B1251" s="5">
        <v>45182.125</v>
      </c>
      <c r="C1251" s="44"/>
    </row>
    <row r="1252" spans="1:6" x14ac:dyDescent="0.3">
      <c r="A1252" s="4">
        <v>0.24199999999999999</v>
      </c>
      <c r="B1252" s="5">
        <v>45182.104166666664</v>
      </c>
      <c r="C1252" s="44"/>
    </row>
    <row r="1253" spans="1:6" x14ac:dyDescent="0.3">
      <c r="A1253" s="4">
        <v>0.27200000000000002</v>
      </c>
      <c r="B1253" s="5">
        <v>45182.083333333336</v>
      </c>
      <c r="C1253" s="44"/>
    </row>
    <row r="1254" spans="1:6" x14ac:dyDescent="0.3">
      <c r="A1254" s="4">
        <v>0.25800000000000001</v>
      </c>
      <c r="B1254" s="5">
        <v>45182.0625</v>
      </c>
      <c r="C1254" s="44"/>
    </row>
    <row r="1255" spans="1:6" x14ac:dyDescent="0.3">
      <c r="A1255" s="4">
        <v>0.27600000000000002</v>
      </c>
      <c r="B1255" s="5">
        <v>45182.041666666664</v>
      </c>
      <c r="C1255" s="44"/>
    </row>
    <row r="1256" spans="1:6" x14ac:dyDescent="0.3">
      <c r="A1256" s="4">
        <v>0.28000000000000003</v>
      </c>
      <c r="B1256" s="5">
        <v>45182.020833333336</v>
      </c>
      <c r="C1256" s="44"/>
    </row>
    <row r="1257" spans="1:6" x14ac:dyDescent="0.3">
      <c r="A1257" s="4">
        <v>0.248</v>
      </c>
      <c r="B1257" s="5">
        <v>45182</v>
      </c>
      <c r="C1257" s="44"/>
    </row>
    <row r="1258" spans="1:6" x14ac:dyDescent="0.3">
      <c r="A1258" s="4">
        <v>0.45200000000000001</v>
      </c>
      <c r="B1258" s="5">
        <v>45181.979166666664</v>
      </c>
      <c r="C1258" s="44"/>
    </row>
    <row r="1259" spans="1:6" x14ac:dyDescent="0.3">
      <c r="A1259" s="4">
        <v>0.501</v>
      </c>
      <c r="B1259" s="5">
        <v>45181.958333333336</v>
      </c>
      <c r="F1259" s="44">
        <f>SUM(A1259:A1266)</f>
        <v>5.3360000000000003</v>
      </c>
    </row>
    <row r="1260" spans="1:6" x14ac:dyDescent="0.3">
      <c r="A1260" s="4">
        <v>0.51300000000000001</v>
      </c>
      <c r="B1260" s="5">
        <v>45181.9375</v>
      </c>
      <c r="F1260" s="44"/>
    </row>
    <row r="1261" spans="1:6" x14ac:dyDescent="0.3">
      <c r="A1261" s="4">
        <v>0.64900000000000002</v>
      </c>
      <c r="B1261" s="5">
        <v>45181.916666666664</v>
      </c>
      <c r="F1261" s="44"/>
    </row>
    <row r="1262" spans="1:6" x14ac:dyDescent="0.3">
      <c r="A1262" s="4">
        <v>1.133</v>
      </c>
      <c r="B1262" s="5">
        <v>45181.895833333336</v>
      </c>
      <c r="F1262" s="44"/>
    </row>
    <row r="1263" spans="1:6" x14ac:dyDescent="0.3">
      <c r="A1263" s="4">
        <v>0.58699999999999997</v>
      </c>
      <c r="B1263" s="5">
        <v>45181.875</v>
      </c>
      <c r="F1263" s="44"/>
    </row>
    <row r="1264" spans="1:6" x14ac:dyDescent="0.3">
      <c r="A1264" s="4">
        <v>0.57599999999999996</v>
      </c>
      <c r="B1264" s="5">
        <v>45181.854166666664</v>
      </c>
      <c r="F1264" s="44"/>
    </row>
    <row r="1265" spans="1:6" x14ac:dyDescent="0.3">
      <c r="A1265" s="4">
        <v>0.69399999999999995</v>
      </c>
      <c r="B1265" s="5">
        <v>45181.833333333336</v>
      </c>
      <c r="F1265" s="44"/>
    </row>
    <row r="1266" spans="1:6" x14ac:dyDescent="0.3">
      <c r="A1266" s="4">
        <v>0.68300000000000005</v>
      </c>
      <c r="B1266" s="5">
        <v>45181.8125</v>
      </c>
      <c r="F1266" s="44"/>
    </row>
    <row r="1267" spans="1:6" x14ac:dyDescent="0.3">
      <c r="A1267" s="4">
        <v>0.624</v>
      </c>
      <c r="B1267" s="5">
        <v>45181.791666666664</v>
      </c>
      <c r="E1267" s="44">
        <f>SUM(A1267:A1270)</f>
        <v>2.7249999999999996</v>
      </c>
    </row>
    <row r="1268" spans="1:6" x14ac:dyDescent="0.3">
      <c r="A1268" s="4">
        <v>0.79100000000000004</v>
      </c>
      <c r="B1268" s="5">
        <v>45181.770833333336</v>
      </c>
      <c r="E1268" s="44"/>
    </row>
    <row r="1269" spans="1:6" x14ac:dyDescent="0.3">
      <c r="A1269" s="4">
        <v>0.71899999999999997</v>
      </c>
      <c r="B1269" s="5">
        <v>45181.75</v>
      </c>
      <c r="E1269" s="44"/>
    </row>
    <row r="1270" spans="1:6" x14ac:dyDescent="0.3">
      <c r="A1270" s="4">
        <v>0.59099999999999997</v>
      </c>
      <c r="B1270" s="5">
        <v>45181.729166666664</v>
      </c>
      <c r="E1270" s="44"/>
    </row>
    <row r="1271" spans="1:6" x14ac:dyDescent="0.3">
      <c r="A1271" s="4">
        <v>0.45400000000000001</v>
      </c>
      <c r="B1271" s="5">
        <v>45181.708333333336</v>
      </c>
      <c r="D1271" s="44">
        <f>SUM(A1271:A1288)</f>
        <v>8.5030000000000001</v>
      </c>
    </row>
    <row r="1272" spans="1:6" x14ac:dyDescent="0.3">
      <c r="A1272" s="4">
        <v>0.53500000000000003</v>
      </c>
      <c r="B1272" s="5">
        <v>45181.6875</v>
      </c>
      <c r="D1272" s="44"/>
    </row>
    <row r="1273" spans="1:6" x14ac:dyDescent="0.3">
      <c r="A1273" s="4">
        <v>0.73699999999999999</v>
      </c>
      <c r="B1273" s="5">
        <v>45181.666666666664</v>
      </c>
      <c r="D1273" s="44"/>
    </row>
    <row r="1274" spans="1:6" x14ac:dyDescent="0.3">
      <c r="A1274" s="4">
        <v>0.84299999999999997</v>
      </c>
      <c r="B1274" s="5">
        <v>45181.645833333336</v>
      </c>
      <c r="D1274" s="44"/>
    </row>
    <row r="1275" spans="1:6" x14ac:dyDescent="0.3">
      <c r="A1275" s="4">
        <v>0.50800000000000001</v>
      </c>
      <c r="B1275" s="5">
        <v>45181.625</v>
      </c>
      <c r="D1275" s="44"/>
    </row>
    <row r="1276" spans="1:6" x14ac:dyDescent="0.3">
      <c r="A1276" s="4">
        <v>0.47899999999999998</v>
      </c>
      <c r="B1276" s="5">
        <v>45181.604166666664</v>
      </c>
      <c r="D1276" s="44"/>
    </row>
    <row r="1277" spans="1:6" x14ac:dyDescent="0.3">
      <c r="A1277" s="4">
        <v>0.53200000000000003</v>
      </c>
      <c r="B1277" s="5">
        <v>45181.583333333336</v>
      </c>
      <c r="D1277" s="44"/>
    </row>
    <row r="1278" spans="1:6" x14ac:dyDescent="0.3">
      <c r="A1278" s="4">
        <v>0.48399999999999999</v>
      </c>
      <c r="B1278" s="5">
        <v>45181.5625</v>
      </c>
      <c r="D1278" s="44"/>
    </row>
    <row r="1279" spans="1:6" x14ac:dyDescent="0.3">
      <c r="A1279" s="4">
        <v>0.70399999999999996</v>
      </c>
      <c r="B1279" s="5">
        <v>45181.541666666664</v>
      </c>
      <c r="D1279" s="44"/>
    </row>
    <row r="1280" spans="1:6" x14ac:dyDescent="0.3">
      <c r="A1280" s="4">
        <v>0.45700000000000002</v>
      </c>
      <c r="B1280" s="5">
        <v>45181.520833333336</v>
      </c>
      <c r="D1280" s="44"/>
    </row>
    <row r="1281" spans="1:4" x14ac:dyDescent="0.3">
      <c r="A1281" s="4">
        <v>0.36499999999999999</v>
      </c>
      <c r="B1281" s="5">
        <v>45181.5</v>
      </c>
      <c r="D1281" s="44"/>
    </row>
    <row r="1282" spans="1:4" x14ac:dyDescent="0.3">
      <c r="A1282" s="4">
        <v>0.44700000000000001</v>
      </c>
      <c r="B1282" s="5">
        <v>45181.479166666664</v>
      </c>
      <c r="D1282" s="44"/>
    </row>
    <row r="1283" spans="1:4" x14ac:dyDescent="0.3">
      <c r="A1283" s="4">
        <v>0.32200000000000001</v>
      </c>
      <c r="B1283" s="5">
        <v>45181.458333333336</v>
      </c>
      <c r="D1283" s="44"/>
    </row>
    <row r="1284" spans="1:4" x14ac:dyDescent="0.3">
      <c r="A1284" s="4">
        <v>0.29699999999999999</v>
      </c>
      <c r="B1284" s="5">
        <v>45181.4375</v>
      </c>
      <c r="D1284" s="44"/>
    </row>
    <row r="1285" spans="1:4" x14ac:dyDescent="0.3">
      <c r="A1285" s="4">
        <v>0.26600000000000001</v>
      </c>
      <c r="B1285" s="5">
        <v>45181.416666666664</v>
      </c>
      <c r="D1285" s="44"/>
    </row>
    <row r="1286" spans="1:4" x14ac:dyDescent="0.3">
      <c r="A1286" s="4">
        <v>0.29699999999999999</v>
      </c>
      <c r="B1286" s="5">
        <v>45181.395833333336</v>
      </c>
      <c r="D1286" s="44"/>
    </row>
    <row r="1287" spans="1:4" x14ac:dyDescent="0.3">
      <c r="A1287" s="4">
        <v>0.26700000000000002</v>
      </c>
      <c r="B1287" s="5">
        <v>45181.375</v>
      </c>
      <c r="D1287" s="44"/>
    </row>
    <row r="1288" spans="1:4" x14ac:dyDescent="0.3">
      <c r="A1288" s="4">
        <v>0.50900000000000001</v>
      </c>
      <c r="B1288" s="5">
        <v>45181.354166666664</v>
      </c>
      <c r="D1288" s="44"/>
    </row>
    <row r="1289" spans="1:4" x14ac:dyDescent="0.3">
      <c r="A1289" s="4">
        <v>0.40500000000000003</v>
      </c>
      <c r="B1289" s="5">
        <v>45181.333333333336</v>
      </c>
      <c r="C1289" s="44">
        <f>SUM(A1289:A1306)</f>
        <v>5.4319999999999986</v>
      </c>
    </row>
    <row r="1290" spans="1:4" x14ac:dyDescent="0.3">
      <c r="A1290" s="4">
        <v>0.32200000000000001</v>
      </c>
      <c r="B1290" s="5">
        <v>45181.3125</v>
      </c>
      <c r="C1290" s="44"/>
    </row>
    <row r="1291" spans="1:4" x14ac:dyDescent="0.3">
      <c r="A1291" s="4">
        <v>0.219</v>
      </c>
      <c r="B1291" s="5">
        <v>45181.291666666664</v>
      </c>
      <c r="C1291" s="44"/>
    </row>
    <row r="1292" spans="1:4" x14ac:dyDescent="0.3">
      <c r="A1292" s="4">
        <v>0.27600000000000002</v>
      </c>
      <c r="B1292" s="5">
        <v>45181.270833333336</v>
      </c>
      <c r="C1292" s="44"/>
    </row>
    <row r="1293" spans="1:4" x14ac:dyDescent="0.3">
      <c r="A1293" s="4">
        <v>0.26200000000000001</v>
      </c>
      <c r="B1293" s="5">
        <v>45181.25</v>
      </c>
      <c r="C1293" s="44"/>
    </row>
    <row r="1294" spans="1:4" x14ac:dyDescent="0.3">
      <c r="A1294" s="4">
        <v>0.23599999999999999</v>
      </c>
      <c r="B1294" s="5">
        <v>45181.229166666664</v>
      </c>
      <c r="C1294" s="44"/>
    </row>
    <row r="1295" spans="1:4" x14ac:dyDescent="0.3">
      <c r="A1295" s="4">
        <v>0.27700000000000002</v>
      </c>
      <c r="B1295" s="5">
        <v>45181.208333333336</v>
      </c>
      <c r="C1295" s="44"/>
    </row>
    <row r="1296" spans="1:4" x14ac:dyDescent="0.3">
      <c r="A1296" s="4">
        <v>0.26700000000000002</v>
      </c>
      <c r="B1296" s="5">
        <v>45181.1875</v>
      </c>
      <c r="C1296" s="44"/>
    </row>
    <row r="1297" spans="1:6" x14ac:dyDescent="0.3">
      <c r="A1297" s="4">
        <v>0.25900000000000001</v>
      </c>
      <c r="B1297" s="5">
        <v>45181.166666666664</v>
      </c>
      <c r="C1297" s="44"/>
    </row>
    <row r="1298" spans="1:6" x14ac:dyDescent="0.3">
      <c r="A1298" s="4">
        <v>0.32800000000000001</v>
      </c>
      <c r="B1298" s="5">
        <v>45181.145833333336</v>
      </c>
      <c r="C1298" s="44"/>
    </row>
    <row r="1299" spans="1:6" x14ac:dyDescent="0.3">
      <c r="A1299" s="4">
        <v>0.38500000000000001</v>
      </c>
      <c r="B1299" s="5">
        <v>45181.125</v>
      </c>
      <c r="C1299" s="44"/>
    </row>
    <row r="1300" spans="1:6" x14ac:dyDescent="0.3">
      <c r="A1300" s="4">
        <v>0.27</v>
      </c>
      <c r="B1300" s="5">
        <v>45181.104166666664</v>
      </c>
      <c r="C1300" s="44"/>
    </row>
    <row r="1301" spans="1:6" x14ac:dyDescent="0.3">
      <c r="A1301" s="4">
        <v>0.24299999999999999</v>
      </c>
      <c r="B1301" s="5">
        <v>45181.083333333336</v>
      </c>
      <c r="C1301" s="44"/>
    </row>
    <row r="1302" spans="1:6" x14ac:dyDescent="0.3">
      <c r="A1302" s="4">
        <v>0.252</v>
      </c>
      <c r="B1302" s="5">
        <v>45181.0625</v>
      </c>
      <c r="C1302" s="44"/>
    </row>
    <row r="1303" spans="1:6" x14ac:dyDescent="0.3">
      <c r="A1303" s="4">
        <v>0.27300000000000002</v>
      </c>
      <c r="B1303" s="5">
        <v>45181.041666666664</v>
      </c>
      <c r="C1303" s="44"/>
    </row>
    <row r="1304" spans="1:6" x14ac:dyDescent="0.3">
      <c r="A1304" s="4">
        <v>0.252</v>
      </c>
      <c r="B1304" s="5">
        <v>45181.020833333336</v>
      </c>
      <c r="C1304" s="44"/>
    </row>
    <row r="1305" spans="1:6" x14ac:dyDescent="0.3">
      <c r="A1305" s="4">
        <v>0.40200000000000002</v>
      </c>
      <c r="B1305" s="5">
        <v>45181</v>
      </c>
      <c r="C1305" s="44"/>
    </row>
    <row r="1306" spans="1:6" x14ac:dyDescent="0.3">
      <c r="A1306" s="4">
        <v>0.504</v>
      </c>
      <c r="B1306" s="5">
        <v>45180.979166666664</v>
      </c>
      <c r="C1306" s="44"/>
    </row>
    <row r="1307" spans="1:6" x14ac:dyDescent="0.3">
      <c r="A1307" s="4">
        <v>0.52400000000000002</v>
      </c>
      <c r="B1307" s="5">
        <v>45180.958333333336</v>
      </c>
      <c r="F1307" s="44">
        <f>SUM(A1307:A1314)</f>
        <v>12.755999999999998</v>
      </c>
    </row>
    <row r="1308" spans="1:6" x14ac:dyDescent="0.3">
      <c r="A1308" s="4">
        <v>0.51100000000000001</v>
      </c>
      <c r="B1308" s="5">
        <v>45180.9375</v>
      </c>
      <c r="F1308" s="44"/>
    </row>
    <row r="1309" spans="1:6" x14ac:dyDescent="0.3">
      <c r="A1309" s="4">
        <v>1.0649999999999999</v>
      </c>
      <c r="B1309" s="5">
        <v>45180.916666666664</v>
      </c>
      <c r="F1309" s="44"/>
    </row>
    <row r="1310" spans="1:6" x14ac:dyDescent="0.3">
      <c r="A1310" s="4">
        <v>0.75800000000000001</v>
      </c>
      <c r="B1310" s="5">
        <v>45180.895833333336</v>
      </c>
      <c r="F1310" s="44"/>
    </row>
    <row r="1311" spans="1:6" x14ac:dyDescent="0.3">
      <c r="A1311" s="4">
        <v>1.716</v>
      </c>
      <c r="B1311" s="5">
        <v>45180.875</v>
      </c>
      <c r="F1311" s="44"/>
    </row>
    <row r="1312" spans="1:6" x14ac:dyDescent="0.3">
      <c r="A1312" s="4">
        <v>1.847</v>
      </c>
      <c r="B1312" s="5">
        <v>45180.854166666664</v>
      </c>
      <c r="F1312" s="44"/>
    </row>
    <row r="1313" spans="1:6" x14ac:dyDescent="0.3">
      <c r="A1313" s="4">
        <v>4.0549999999999997</v>
      </c>
      <c r="B1313" s="5">
        <v>45180.833333333336</v>
      </c>
      <c r="F1313" s="44"/>
    </row>
    <row r="1314" spans="1:6" x14ac:dyDescent="0.3">
      <c r="A1314" s="4">
        <v>2.2799999999999998</v>
      </c>
      <c r="B1314" s="5">
        <v>45180.8125</v>
      </c>
      <c r="F1314" s="44"/>
    </row>
    <row r="1315" spans="1:6" x14ac:dyDescent="0.3">
      <c r="A1315" s="4">
        <v>1.383</v>
      </c>
      <c r="B1315" s="5">
        <v>45180.791666666664</v>
      </c>
      <c r="E1315" s="44">
        <f>SUM(A1315:A1318)</f>
        <v>3.3109999999999999</v>
      </c>
    </row>
    <row r="1316" spans="1:6" x14ac:dyDescent="0.3">
      <c r="A1316" s="4">
        <v>1.0109999999999999</v>
      </c>
      <c r="B1316" s="5">
        <v>45180.770833333336</v>
      </c>
      <c r="E1316" s="44"/>
    </row>
    <row r="1317" spans="1:6" x14ac:dyDescent="0.3">
      <c r="A1317" s="4">
        <v>0.47699999999999998</v>
      </c>
      <c r="B1317" s="5">
        <v>45180.75</v>
      </c>
      <c r="E1317" s="44"/>
    </row>
    <row r="1318" spans="1:6" x14ac:dyDescent="0.3">
      <c r="A1318" s="4">
        <v>0.44</v>
      </c>
      <c r="B1318" s="5">
        <v>45180.729166666664</v>
      </c>
      <c r="E1318" s="44"/>
    </row>
    <row r="1319" spans="1:6" x14ac:dyDescent="0.3">
      <c r="A1319" s="4">
        <v>0.82599999999999996</v>
      </c>
      <c r="B1319" s="5">
        <v>45180.708333333336</v>
      </c>
      <c r="D1319" s="44">
        <f>SUM(A1319:A1336)</f>
        <v>8.9420000000000002</v>
      </c>
    </row>
    <row r="1320" spans="1:6" x14ac:dyDescent="0.3">
      <c r="A1320" s="4">
        <v>0.39</v>
      </c>
      <c r="B1320" s="5">
        <v>45180.6875</v>
      </c>
      <c r="D1320" s="44"/>
    </row>
    <row r="1321" spans="1:6" x14ac:dyDescent="0.3">
      <c r="A1321" s="4">
        <v>0.27300000000000002</v>
      </c>
      <c r="B1321" s="5">
        <v>45180.666666666664</v>
      </c>
      <c r="D1321" s="44"/>
    </row>
    <row r="1322" spans="1:6" x14ac:dyDescent="0.3">
      <c r="A1322" s="4">
        <v>0.224</v>
      </c>
      <c r="B1322" s="5">
        <v>45180.645833333336</v>
      </c>
      <c r="D1322" s="44"/>
    </row>
    <row r="1323" spans="1:6" x14ac:dyDescent="0.3">
      <c r="A1323" s="4">
        <v>0.41799999999999998</v>
      </c>
      <c r="B1323" s="5">
        <v>45180.625</v>
      </c>
      <c r="D1323" s="44"/>
    </row>
    <row r="1324" spans="1:6" x14ac:dyDescent="0.3">
      <c r="A1324" s="4">
        <v>0.374</v>
      </c>
      <c r="B1324" s="5">
        <v>45180.604166666664</v>
      </c>
      <c r="D1324" s="44"/>
    </row>
    <row r="1325" spans="1:6" x14ac:dyDescent="0.3">
      <c r="A1325" s="4">
        <v>0.42699999999999999</v>
      </c>
      <c r="B1325" s="5">
        <v>45180.583333333336</v>
      </c>
      <c r="D1325" s="44"/>
    </row>
    <row r="1326" spans="1:6" x14ac:dyDescent="0.3">
      <c r="A1326" s="4">
        <v>1.6279999999999999</v>
      </c>
      <c r="B1326" s="5">
        <v>45180.5625</v>
      </c>
      <c r="D1326" s="44"/>
    </row>
    <row r="1327" spans="1:6" x14ac:dyDescent="0.3">
      <c r="A1327" s="4">
        <v>1.194</v>
      </c>
      <c r="B1327" s="5">
        <v>45180.541666666664</v>
      </c>
      <c r="D1327" s="44"/>
    </row>
    <row r="1328" spans="1:6" x14ac:dyDescent="0.3">
      <c r="A1328" s="4">
        <v>0.28299999999999997</v>
      </c>
      <c r="B1328" s="5">
        <v>45180.520833333336</v>
      </c>
      <c r="D1328" s="44"/>
    </row>
    <row r="1329" spans="1:4" x14ac:dyDescent="0.3">
      <c r="A1329" s="4">
        <v>0.33400000000000002</v>
      </c>
      <c r="B1329" s="5">
        <v>45180.5</v>
      </c>
      <c r="D1329" s="44"/>
    </row>
    <row r="1330" spans="1:4" x14ac:dyDescent="0.3">
      <c r="A1330" s="4">
        <v>0.22800000000000001</v>
      </c>
      <c r="B1330" s="5">
        <v>45180.479166666664</v>
      </c>
      <c r="D1330" s="44"/>
    </row>
    <row r="1331" spans="1:4" x14ac:dyDescent="0.3">
      <c r="A1331" s="4">
        <v>0.309</v>
      </c>
      <c r="B1331" s="5">
        <v>45180.458333333336</v>
      </c>
      <c r="D1331" s="44"/>
    </row>
    <row r="1332" spans="1:4" x14ac:dyDescent="0.3">
      <c r="A1332" s="4">
        <v>0.47</v>
      </c>
      <c r="B1332" s="5">
        <v>45180.4375</v>
      </c>
      <c r="D1332" s="44"/>
    </row>
    <row r="1333" spans="1:4" x14ac:dyDescent="0.3">
      <c r="A1333" s="4">
        <v>0.307</v>
      </c>
      <c r="B1333" s="5">
        <v>45180.416666666664</v>
      </c>
      <c r="D1333" s="44"/>
    </row>
    <row r="1334" spans="1:4" x14ac:dyDescent="0.3">
      <c r="A1334" s="4">
        <v>0.60399999999999998</v>
      </c>
      <c r="B1334" s="5">
        <v>45180.395833333336</v>
      </c>
      <c r="D1334" s="44"/>
    </row>
    <row r="1335" spans="1:4" x14ac:dyDescent="0.3">
      <c r="A1335" s="4">
        <v>0.35899999999999999</v>
      </c>
      <c r="B1335" s="5">
        <v>45180.375</v>
      </c>
      <c r="D1335" s="44"/>
    </row>
    <row r="1336" spans="1:4" x14ac:dyDescent="0.3">
      <c r="A1336" s="4">
        <v>0.29399999999999998</v>
      </c>
      <c r="B1336" s="5">
        <v>45180.354166666664</v>
      </c>
      <c r="D1336" s="44"/>
    </row>
    <row r="1337" spans="1:4" x14ac:dyDescent="0.3">
      <c r="A1337" s="4">
        <v>0.255</v>
      </c>
      <c r="B1337" s="5">
        <v>45180.333333333336</v>
      </c>
      <c r="C1337" s="44">
        <f>SUM(A1337:A1354)</f>
        <v>5.242</v>
      </c>
    </row>
    <row r="1338" spans="1:4" x14ac:dyDescent="0.3">
      <c r="A1338" s="4">
        <v>0.22700000000000001</v>
      </c>
      <c r="B1338" s="5">
        <v>45180.3125</v>
      </c>
      <c r="C1338" s="44"/>
    </row>
    <row r="1339" spans="1:4" x14ac:dyDescent="0.3">
      <c r="A1339" s="4">
        <v>0.23699999999999999</v>
      </c>
      <c r="B1339" s="5">
        <v>45180.291666666664</v>
      </c>
      <c r="C1339" s="44"/>
    </row>
    <row r="1340" spans="1:4" x14ac:dyDescent="0.3">
      <c r="A1340" s="4">
        <v>0.248</v>
      </c>
      <c r="B1340" s="5">
        <v>45180.270833333336</v>
      </c>
      <c r="C1340" s="44"/>
    </row>
    <row r="1341" spans="1:4" x14ac:dyDescent="0.3">
      <c r="A1341" s="4">
        <v>0.223</v>
      </c>
      <c r="B1341" s="5">
        <v>45180.25</v>
      </c>
      <c r="C1341" s="44"/>
    </row>
    <row r="1342" spans="1:4" x14ac:dyDescent="0.3">
      <c r="A1342" s="4">
        <v>0.23400000000000001</v>
      </c>
      <c r="B1342" s="5">
        <v>45180.229166666664</v>
      </c>
      <c r="C1342" s="44"/>
    </row>
    <row r="1343" spans="1:4" x14ac:dyDescent="0.3">
      <c r="A1343" s="4">
        <v>0.19400000000000001</v>
      </c>
      <c r="B1343" s="5">
        <v>45180.208333333336</v>
      </c>
      <c r="C1343" s="44"/>
    </row>
    <row r="1344" spans="1:4" x14ac:dyDescent="0.3">
      <c r="A1344" s="4">
        <v>0.309</v>
      </c>
      <c r="B1344" s="5">
        <v>45180.1875</v>
      </c>
      <c r="C1344" s="44"/>
    </row>
    <row r="1345" spans="1:6" x14ac:dyDescent="0.3">
      <c r="A1345" s="4">
        <v>0.32200000000000001</v>
      </c>
      <c r="B1345" s="5">
        <v>45180.166666666664</v>
      </c>
      <c r="C1345" s="44"/>
    </row>
    <row r="1346" spans="1:6" x14ac:dyDescent="0.3">
      <c r="A1346" s="4">
        <v>0.26100000000000001</v>
      </c>
      <c r="B1346" s="5">
        <v>45180.145833333336</v>
      </c>
      <c r="C1346" s="44"/>
    </row>
    <row r="1347" spans="1:6" x14ac:dyDescent="0.3">
      <c r="A1347" s="4">
        <v>0.30099999999999999</v>
      </c>
      <c r="B1347" s="5">
        <v>45180.125</v>
      </c>
      <c r="C1347" s="44"/>
    </row>
    <row r="1348" spans="1:6" x14ac:dyDescent="0.3">
      <c r="A1348" s="4">
        <v>0.313</v>
      </c>
      <c r="B1348" s="5">
        <v>45180.104166666664</v>
      </c>
      <c r="C1348" s="44"/>
    </row>
    <row r="1349" spans="1:6" x14ac:dyDescent="0.3">
      <c r="A1349" s="4">
        <v>0.316</v>
      </c>
      <c r="B1349" s="5">
        <v>45180.083333333336</v>
      </c>
      <c r="C1349" s="44"/>
    </row>
    <row r="1350" spans="1:6" x14ac:dyDescent="0.3">
      <c r="A1350" s="4">
        <v>0.316</v>
      </c>
      <c r="B1350" s="5">
        <v>45180.0625</v>
      </c>
      <c r="C1350" s="44"/>
    </row>
    <row r="1351" spans="1:6" x14ac:dyDescent="0.3">
      <c r="A1351" s="4">
        <v>0.314</v>
      </c>
      <c r="B1351" s="5">
        <v>45180.041666666664</v>
      </c>
      <c r="C1351" s="44"/>
    </row>
    <row r="1352" spans="1:6" x14ac:dyDescent="0.3">
      <c r="A1352" s="4">
        <v>0.32500000000000001</v>
      </c>
      <c r="B1352" s="5">
        <v>45180.020833333336</v>
      </c>
      <c r="C1352" s="44"/>
    </row>
    <row r="1353" spans="1:6" x14ac:dyDescent="0.3">
      <c r="A1353" s="4">
        <v>0.38900000000000001</v>
      </c>
      <c r="B1353" s="5">
        <v>45180</v>
      </c>
      <c r="C1353" s="44"/>
    </row>
    <row r="1354" spans="1:6" x14ac:dyDescent="0.3">
      <c r="A1354" s="4">
        <v>0.45800000000000002</v>
      </c>
      <c r="B1354" s="5">
        <v>45179.979166666664</v>
      </c>
      <c r="C1354" s="44"/>
    </row>
    <row r="1355" spans="1:6" x14ac:dyDescent="0.3">
      <c r="A1355" s="4">
        <v>0.54200000000000004</v>
      </c>
      <c r="B1355" s="5">
        <v>45179.958333333336</v>
      </c>
      <c r="F1355" s="44">
        <f>SUM(A1355:A1362)</f>
        <v>4.9929999999999994</v>
      </c>
    </row>
    <row r="1356" spans="1:6" x14ac:dyDescent="0.3">
      <c r="A1356" s="4">
        <v>0.54</v>
      </c>
      <c r="B1356" s="5">
        <v>45179.9375</v>
      </c>
      <c r="F1356" s="44"/>
    </row>
    <row r="1357" spans="1:6" x14ac:dyDescent="0.3">
      <c r="A1357" s="4">
        <v>0.57299999999999995</v>
      </c>
      <c r="B1357" s="5">
        <v>45179.916666666664</v>
      </c>
      <c r="F1357" s="44"/>
    </row>
    <row r="1358" spans="1:6" x14ac:dyDescent="0.3">
      <c r="A1358" s="4">
        <v>0.56000000000000005</v>
      </c>
      <c r="B1358" s="5">
        <v>45179.895833333336</v>
      </c>
      <c r="F1358" s="44"/>
    </row>
    <row r="1359" spans="1:6" x14ac:dyDescent="0.3">
      <c r="A1359" s="4">
        <v>0.56599999999999995</v>
      </c>
      <c r="B1359" s="5">
        <v>45179.875</v>
      </c>
      <c r="F1359" s="44"/>
    </row>
    <row r="1360" spans="1:6" x14ac:dyDescent="0.3">
      <c r="A1360" s="4">
        <v>0.749</v>
      </c>
      <c r="B1360" s="5">
        <v>45179.854166666664</v>
      </c>
      <c r="F1360" s="44"/>
    </row>
    <row r="1361" spans="1:6" x14ac:dyDescent="0.3">
      <c r="A1361" s="4">
        <v>0.751</v>
      </c>
      <c r="B1361" s="5">
        <v>45179.833333333336</v>
      </c>
      <c r="F1361" s="44"/>
    </row>
    <row r="1362" spans="1:6" x14ac:dyDescent="0.3">
      <c r="A1362" s="4">
        <v>0.71199999999999997</v>
      </c>
      <c r="B1362" s="5">
        <v>45179.8125</v>
      </c>
      <c r="F1362" s="44"/>
    </row>
    <row r="1363" spans="1:6" x14ac:dyDescent="0.3">
      <c r="A1363" s="4">
        <v>0.72299999999999998</v>
      </c>
      <c r="B1363" s="5">
        <v>45179.791666666664</v>
      </c>
      <c r="E1363" s="44">
        <f>SUM(A1363:A1366)</f>
        <v>4.8890000000000002</v>
      </c>
    </row>
    <row r="1364" spans="1:6" x14ac:dyDescent="0.3">
      <c r="A1364" s="4">
        <v>1.736</v>
      </c>
      <c r="B1364" s="5">
        <v>45179.770833333336</v>
      </c>
      <c r="E1364" s="44"/>
    </row>
    <row r="1365" spans="1:6" x14ac:dyDescent="0.3">
      <c r="A1365" s="4">
        <v>1.7729999999999999</v>
      </c>
      <c r="B1365" s="5">
        <v>45179.75</v>
      </c>
      <c r="E1365" s="44"/>
    </row>
    <row r="1366" spans="1:6" x14ac:dyDescent="0.3">
      <c r="A1366" s="4">
        <v>0.65700000000000003</v>
      </c>
      <c r="B1366" s="5">
        <v>45179.729166666664</v>
      </c>
      <c r="E1366" s="44"/>
    </row>
    <row r="1367" spans="1:6" x14ac:dyDescent="0.3">
      <c r="A1367" s="4">
        <v>1.4379999999999999</v>
      </c>
      <c r="B1367" s="5">
        <v>45179.708333333336</v>
      </c>
      <c r="D1367" s="44">
        <f>SUM(A1367:A1384)</f>
        <v>61.094000000000001</v>
      </c>
    </row>
    <row r="1368" spans="1:6" x14ac:dyDescent="0.3">
      <c r="A1368" s="4">
        <v>3.5539999999999998</v>
      </c>
      <c r="B1368" s="5">
        <v>45179.6875</v>
      </c>
      <c r="D1368" s="44"/>
    </row>
    <row r="1369" spans="1:6" x14ac:dyDescent="0.3">
      <c r="A1369" s="4">
        <v>3.5939999999999999</v>
      </c>
      <c r="B1369" s="5">
        <v>45179.666666666664</v>
      </c>
      <c r="D1369" s="44"/>
    </row>
    <row r="1370" spans="1:6" x14ac:dyDescent="0.3">
      <c r="A1370" s="4">
        <v>6.8410000000000002</v>
      </c>
      <c r="B1370" s="5">
        <v>45179.645833333336</v>
      </c>
      <c r="D1370" s="44"/>
    </row>
    <row r="1371" spans="1:6" x14ac:dyDescent="0.3">
      <c r="A1371" s="4">
        <v>6.2240000000000002</v>
      </c>
      <c r="B1371" s="5">
        <v>45179.625</v>
      </c>
      <c r="D1371" s="44"/>
    </row>
    <row r="1372" spans="1:6" x14ac:dyDescent="0.3">
      <c r="A1372" s="4">
        <v>3.38</v>
      </c>
      <c r="B1372" s="5">
        <v>45179.604166666664</v>
      </c>
      <c r="D1372" s="44"/>
    </row>
    <row r="1373" spans="1:6" x14ac:dyDescent="0.3">
      <c r="A1373" s="4">
        <v>3.448</v>
      </c>
      <c r="B1373" s="5">
        <v>45179.583333333336</v>
      </c>
      <c r="D1373" s="44"/>
    </row>
    <row r="1374" spans="1:6" x14ac:dyDescent="0.3">
      <c r="A1374" s="4">
        <v>3.653</v>
      </c>
      <c r="B1374" s="5">
        <v>45179.5625</v>
      </c>
      <c r="D1374" s="44"/>
    </row>
    <row r="1375" spans="1:6" x14ac:dyDescent="0.3">
      <c r="A1375" s="4">
        <v>4.3289999999999997</v>
      </c>
      <c r="B1375" s="5">
        <v>45179.541666666664</v>
      </c>
      <c r="D1375" s="44"/>
    </row>
    <row r="1376" spans="1:6" x14ac:dyDescent="0.3">
      <c r="A1376" s="4">
        <v>4.04</v>
      </c>
      <c r="B1376" s="5">
        <v>45179.520833333336</v>
      </c>
      <c r="D1376" s="44"/>
    </row>
    <row r="1377" spans="1:4" x14ac:dyDescent="0.3">
      <c r="A1377" s="4">
        <v>5.3239999999999998</v>
      </c>
      <c r="B1377" s="5">
        <v>45179.5</v>
      </c>
      <c r="D1377" s="44"/>
    </row>
    <row r="1378" spans="1:4" x14ac:dyDescent="0.3">
      <c r="A1378" s="4">
        <v>3.88</v>
      </c>
      <c r="B1378" s="5">
        <v>45179.479166666664</v>
      </c>
      <c r="D1378" s="44"/>
    </row>
    <row r="1379" spans="1:4" x14ac:dyDescent="0.3">
      <c r="A1379" s="4">
        <v>3.851</v>
      </c>
      <c r="B1379" s="5">
        <v>45179.458333333336</v>
      </c>
      <c r="D1379" s="44"/>
    </row>
    <row r="1380" spans="1:4" x14ac:dyDescent="0.3">
      <c r="A1380" s="4">
        <v>4.4279999999999999</v>
      </c>
      <c r="B1380" s="5">
        <v>45179.4375</v>
      </c>
      <c r="D1380" s="44"/>
    </row>
    <row r="1381" spans="1:4" x14ac:dyDescent="0.3">
      <c r="A1381" s="4">
        <v>1.5860000000000001</v>
      </c>
      <c r="B1381" s="5">
        <v>45179.416666666664</v>
      </c>
      <c r="D1381" s="44"/>
    </row>
    <row r="1382" spans="1:4" x14ac:dyDescent="0.3">
      <c r="A1382" s="4">
        <v>0.51400000000000001</v>
      </c>
      <c r="B1382" s="5">
        <v>45179.395833333336</v>
      </c>
      <c r="D1382" s="44"/>
    </row>
    <row r="1383" spans="1:4" x14ac:dyDescent="0.3">
      <c r="A1383" s="4">
        <v>0.67</v>
      </c>
      <c r="B1383" s="5">
        <v>45179.375</v>
      </c>
      <c r="D1383" s="44"/>
    </row>
    <row r="1384" spans="1:4" x14ac:dyDescent="0.3">
      <c r="A1384" s="4">
        <v>0.34</v>
      </c>
      <c r="B1384" s="5">
        <v>45179.354166666664</v>
      </c>
      <c r="D1384" s="44"/>
    </row>
    <row r="1385" spans="1:4" x14ac:dyDescent="0.3">
      <c r="A1385" s="4">
        <v>0.34899999999999998</v>
      </c>
      <c r="B1385" s="5">
        <v>45179.333333333336</v>
      </c>
      <c r="C1385" s="44">
        <f>SUM(A1385:A1402)</f>
        <v>6.8420000000000005</v>
      </c>
    </row>
    <row r="1386" spans="1:4" x14ac:dyDescent="0.3">
      <c r="A1386" s="4">
        <v>0.35</v>
      </c>
      <c r="B1386" s="5">
        <v>45179.3125</v>
      </c>
      <c r="C1386" s="44"/>
    </row>
    <row r="1387" spans="1:4" x14ac:dyDescent="0.3">
      <c r="A1387" s="4">
        <v>0.33400000000000002</v>
      </c>
      <c r="B1387" s="5">
        <v>45179.291666666664</v>
      </c>
      <c r="C1387" s="44"/>
    </row>
    <row r="1388" spans="1:4" x14ac:dyDescent="0.3">
      <c r="A1388" s="4">
        <v>0.35799999999999998</v>
      </c>
      <c r="B1388" s="5">
        <v>45179.270833333336</v>
      </c>
      <c r="C1388" s="44"/>
    </row>
    <row r="1389" spans="1:4" x14ac:dyDescent="0.3">
      <c r="A1389" s="4">
        <v>0.34799999999999998</v>
      </c>
      <c r="B1389" s="5">
        <v>45179.25</v>
      </c>
      <c r="C1389" s="44"/>
    </row>
    <row r="1390" spans="1:4" x14ac:dyDescent="0.3">
      <c r="A1390" s="4">
        <v>0.34699999999999998</v>
      </c>
      <c r="B1390" s="5">
        <v>45179.229166666664</v>
      </c>
      <c r="C1390" s="44"/>
    </row>
    <row r="1391" spans="1:4" x14ac:dyDescent="0.3">
      <c r="A1391" s="4">
        <v>0.379</v>
      </c>
      <c r="B1391" s="5">
        <v>45179.208333333336</v>
      </c>
      <c r="C1391" s="44"/>
    </row>
    <row r="1392" spans="1:4" x14ac:dyDescent="0.3">
      <c r="A1392" s="4">
        <v>0.35299999999999998</v>
      </c>
      <c r="B1392" s="5">
        <v>45179.1875</v>
      </c>
      <c r="C1392" s="44"/>
    </row>
    <row r="1393" spans="1:6" x14ac:dyDescent="0.3">
      <c r="A1393" s="4">
        <v>0.35</v>
      </c>
      <c r="B1393" s="5">
        <v>45179.166666666664</v>
      </c>
      <c r="C1393" s="44"/>
    </row>
    <row r="1394" spans="1:6" x14ac:dyDescent="0.3">
      <c r="A1394" s="4">
        <v>0.38900000000000001</v>
      </c>
      <c r="B1394" s="5">
        <v>45179.145833333336</v>
      </c>
      <c r="C1394" s="44"/>
    </row>
    <row r="1395" spans="1:6" x14ac:dyDescent="0.3">
      <c r="A1395" s="4">
        <v>0.39400000000000002</v>
      </c>
      <c r="B1395" s="5">
        <v>45179.125</v>
      </c>
      <c r="C1395" s="44"/>
    </row>
    <row r="1396" spans="1:6" x14ac:dyDescent="0.3">
      <c r="A1396" s="4">
        <v>0.42099999999999999</v>
      </c>
      <c r="B1396" s="5">
        <v>45179.104166666664</v>
      </c>
      <c r="C1396" s="44"/>
    </row>
    <row r="1397" spans="1:6" x14ac:dyDescent="0.3">
      <c r="A1397" s="4">
        <v>0.37</v>
      </c>
      <c r="B1397" s="5">
        <v>45179.083333333336</v>
      </c>
      <c r="C1397" s="44"/>
    </row>
    <row r="1398" spans="1:6" x14ac:dyDescent="0.3">
      <c r="A1398" s="4">
        <v>0.373</v>
      </c>
      <c r="B1398" s="5">
        <v>45179.0625</v>
      </c>
      <c r="C1398" s="44"/>
    </row>
    <row r="1399" spans="1:6" x14ac:dyDescent="0.3">
      <c r="A1399" s="4">
        <v>0.39900000000000002</v>
      </c>
      <c r="B1399" s="5">
        <v>45179.041666666664</v>
      </c>
      <c r="C1399" s="44"/>
    </row>
    <row r="1400" spans="1:6" x14ac:dyDescent="0.3">
      <c r="A1400" s="4">
        <v>0.34699999999999998</v>
      </c>
      <c r="B1400" s="5">
        <v>45179.020833333336</v>
      </c>
      <c r="C1400" s="44"/>
    </row>
    <row r="1401" spans="1:6" x14ac:dyDescent="0.3">
      <c r="A1401" s="4">
        <v>0.40100000000000002</v>
      </c>
      <c r="B1401" s="5">
        <v>45179</v>
      </c>
      <c r="C1401" s="44"/>
    </row>
    <row r="1402" spans="1:6" x14ac:dyDescent="0.3">
      <c r="A1402" s="4">
        <v>0.57999999999999996</v>
      </c>
      <c r="B1402" s="5">
        <v>45178.979166666664</v>
      </c>
      <c r="C1402" s="44"/>
    </row>
    <row r="1403" spans="1:6" x14ac:dyDescent="0.3">
      <c r="A1403" s="4">
        <v>0.63300000000000001</v>
      </c>
      <c r="B1403" s="5">
        <v>45178.958333333336</v>
      </c>
      <c r="F1403" s="44">
        <f>SUM(A1403:A1410)</f>
        <v>13.856999999999999</v>
      </c>
    </row>
    <row r="1404" spans="1:6" x14ac:dyDescent="0.3">
      <c r="A1404" s="4">
        <v>0.68600000000000005</v>
      </c>
      <c r="B1404" s="5">
        <v>45178.9375</v>
      </c>
      <c r="F1404" s="44"/>
    </row>
    <row r="1405" spans="1:6" x14ac:dyDescent="0.3">
      <c r="A1405" s="4">
        <v>0.84499999999999997</v>
      </c>
      <c r="B1405" s="5">
        <v>45178.916666666664</v>
      </c>
      <c r="F1405" s="44"/>
    </row>
    <row r="1406" spans="1:6" x14ac:dyDescent="0.3">
      <c r="A1406" s="4">
        <v>0.84899999999999998</v>
      </c>
      <c r="B1406" s="5">
        <v>45178.895833333336</v>
      </c>
      <c r="F1406" s="44"/>
    </row>
    <row r="1407" spans="1:6" x14ac:dyDescent="0.3">
      <c r="A1407" s="4">
        <v>0.81299999999999994</v>
      </c>
      <c r="B1407" s="5">
        <v>45178.875</v>
      </c>
      <c r="F1407" s="44"/>
    </row>
    <row r="1408" spans="1:6" x14ac:dyDescent="0.3">
      <c r="A1408" s="4">
        <v>3.0089999999999999</v>
      </c>
      <c r="B1408" s="5">
        <v>45178.854166666664</v>
      </c>
      <c r="F1408" s="44"/>
    </row>
    <row r="1409" spans="1:6" x14ac:dyDescent="0.3">
      <c r="A1409" s="4">
        <v>3.5259999999999998</v>
      </c>
      <c r="B1409" s="5">
        <v>45178.833333333336</v>
      </c>
      <c r="F1409" s="44"/>
    </row>
    <row r="1410" spans="1:6" x14ac:dyDescent="0.3">
      <c r="A1410" s="4">
        <v>3.496</v>
      </c>
      <c r="B1410" s="5">
        <v>45178.8125</v>
      </c>
      <c r="F1410" s="44"/>
    </row>
    <row r="1411" spans="1:6" x14ac:dyDescent="0.3">
      <c r="A1411" s="4">
        <v>1.65</v>
      </c>
      <c r="B1411" s="5">
        <v>45178.791666666664</v>
      </c>
      <c r="E1411" s="44">
        <f>SUM(A1411:A1414)</f>
        <v>13.950999999999999</v>
      </c>
    </row>
    <row r="1412" spans="1:6" x14ac:dyDescent="0.3">
      <c r="A1412" s="4">
        <v>4.8639999999999999</v>
      </c>
      <c r="B1412" s="5">
        <v>45178.770833333336</v>
      </c>
      <c r="E1412" s="44"/>
    </row>
    <row r="1413" spans="1:6" x14ac:dyDescent="0.3">
      <c r="A1413" s="4">
        <v>3.9849999999999999</v>
      </c>
      <c r="B1413" s="5">
        <v>45178.75</v>
      </c>
      <c r="E1413" s="44"/>
    </row>
    <row r="1414" spans="1:6" x14ac:dyDescent="0.3">
      <c r="A1414" s="4">
        <v>3.452</v>
      </c>
      <c r="B1414" s="5">
        <v>45178.729166666664</v>
      </c>
      <c r="E1414" s="44"/>
    </row>
    <row r="1415" spans="1:6" x14ac:dyDescent="0.3">
      <c r="A1415" s="4">
        <v>1.778</v>
      </c>
      <c r="B1415" s="5">
        <v>45178.708333333336</v>
      </c>
      <c r="D1415" s="44">
        <f>SUM(A1415:A1432)</f>
        <v>23.759</v>
      </c>
    </row>
    <row r="1416" spans="1:6" x14ac:dyDescent="0.3">
      <c r="A1416" s="4">
        <v>0.71199999999999997</v>
      </c>
      <c r="B1416" s="5">
        <v>45178.6875</v>
      </c>
      <c r="D1416" s="44"/>
    </row>
    <row r="1417" spans="1:6" x14ac:dyDescent="0.3">
      <c r="A1417" s="4">
        <v>0.70199999999999996</v>
      </c>
      <c r="B1417" s="5">
        <v>45178.666666666664</v>
      </c>
      <c r="D1417" s="44"/>
    </row>
    <row r="1418" spans="1:6" x14ac:dyDescent="0.3">
      <c r="A1418" s="4">
        <v>0.71199999999999997</v>
      </c>
      <c r="B1418" s="5">
        <v>45178.645833333336</v>
      </c>
      <c r="D1418" s="44"/>
    </row>
    <row r="1419" spans="1:6" x14ac:dyDescent="0.3">
      <c r="A1419" s="4">
        <v>0.70599999999999996</v>
      </c>
      <c r="B1419" s="5">
        <v>45178.625</v>
      </c>
      <c r="D1419" s="44"/>
    </row>
    <row r="1420" spans="1:6" x14ac:dyDescent="0.3">
      <c r="A1420" s="4">
        <v>0.748</v>
      </c>
      <c r="B1420" s="5">
        <v>45178.604166666664</v>
      </c>
      <c r="D1420" s="44"/>
    </row>
    <row r="1421" spans="1:6" x14ac:dyDescent="0.3">
      <c r="A1421" s="4">
        <v>1.415</v>
      </c>
      <c r="B1421" s="5">
        <v>45178.583333333336</v>
      </c>
      <c r="D1421" s="44"/>
    </row>
    <row r="1422" spans="1:6" x14ac:dyDescent="0.3">
      <c r="A1422" s="4">
        <v>0.98099999999999998</v>
      </c>
      <c r="B1422" s="5">
        <v>45178.5625</v>
      </c>
      <c r="D1422" s="44"/>
    </row>
    <row r="1423" spans="1:6" x14ac:dyDescent="0.3">
      <c r="A1423" s="4">
        <v>0.996</v>
      </c>
      <c r="B1423" s="5">
        <v>45178.541666666664</v>
      </c>
      <c r="D1423" s="44"/>
    </row>
    <row r="1424" spans="1:6" x14ac:dyDescent="0.3">
      <c r="A1424" s="4">
        <v>0.97199999999999998</v>
      </c>
      <c r="B1424" s="5">
        <v>45178.520833333336</v>
      </c>
      <c r="D1424" s="44"/>
    </row>
    <row r="1425" spans="1:4" x14ac:dyDescent="0.3">
      <c r="A1425" s="4">
        <v>0.72599999999999998</v>
      </c>
      <c r="B1425" s="5">
        <v>45178.5</v>
      </c>
      <c r="D1425" s="44"/>
    </row>
    <row r="1426" spans="1:4" x14ac:dyDescent="0.3">
      <c r="A1426" s="4">
        <v>3.5449999999999999</v>
      </c>
      <c r="B1426" s="5">
        <v>45178.479166666664</v>
      </c>
      <c r="D1426" s="44"/>
    </row>
    <row r="1427" spans="1:4" x14ac:dyDescent="0.3">
      <c r="A1427" s="4">
        <v>4.226</v>
      </c>
      <c r="B1427" s="5">
        <v>45178.458333333336</v>
      </c>
      <c r="D1427" s="44"/>
    </row>
    <row r="1428" spans="1:4" x14ac:dyDescent="0.3">
      <c r="A1428" s="4">
        <v>2.4380000000000002</v>
      </c>
      <c r="B1428" s="5">
        <v>45178.4375</v>
      </c>
      <c r="D1428" s="44"/>
    </row>
    <row r="1429" spans="1:4" x14ac:dyDescent="0.3">
      <c r="A1429" s="4">
        <v>0.76500000000000001</v>
      </c>
      <c r="B1429" s="5">
        <v>45178.416666666664</v>
      </c>
      <c r="D1429" s="44"/>
    </row>
    <row r="1430" spans="1:4" x14ac:dyDescent="0.3">
      <c r="A1430" s="4">
        <v>0.85399999999999998</v>
      </c>
      <c r="B1430" s="5">
        <v>45178.395833333336</v>
      </c>
      <c r="D1430" s="44"/>
    </row>
    <row r="1431" spans="1:4" x14ac:dyDescent="0.3">
      <c r="A1431" s="4">
        <v>0.72899999999999998</v>
      </c>
      <c r="B1431" s="5">
        <v>45178.375</v>
      </c>
      <c r="D1431" s="44"/>
    </row>
    <row r="1432" spans="1:4" x14ac:dyDescent="0.3">
      <c r="A1432" s="4">
        <v>0.754</v>
      </c>
      <c r="B1432" s="5">
        <v>45178.354166666664</v>
      </c>
      <c r="D1432" s="44"/>
    </row>
    <row r="1433" spans="1:4" x14ac:dyDescent="0.3">
      <c r="A1433" s="4">
        <v>0.65500000000000003</v>
      </c>
      <c r="B1433" s="5">
        <v>45178.333333333336</v>
      </c>
      <c r="C1433" s="44">
        <f>SUM(A1433:A1450)</f>
        <v>9.8120000000000012</v>
      </c>
    </row>
    <row r="1434" spans="1:4" x14ac:dyDescent="0.3">
      <c r="A1434" s="4">
        <v>0.59099999999999997</v>
      </c>
      <c r="B1434" s="5">
        <v>45178.3125</v>
      </c>
      <c r="C1434" s="44"/>
    </row>
    <row r="1435" spans="1:4" x14ac:dyDescent="0.3">
      <c r="A1435" s="4">
        <v>0.502</v>
      </c>
      <c r="B1435" s="5">
        <v>45178.291666666664</v>
      </c>
      <c r="C1435" s="44"/>
    </row>
    <row r="1436" spans="1:4" x14ac:dyDescent="0.3">
      <c r="A1436" s="4">
        <v>0.502</v>
      </c>
      <c r="B1436" s="5">
        <v>45178.270833333336</v>
      </c>
      <c r="C1436" s="44"/>
    </row>
    <row r="1437" spans="1:4" x14ac:dyDescent="0.3">
      <c r="A1437" s="4">
        <v>0.51600000000000001</v>
      </c>
      <c r="B1437" s="5">
        <v>45178.25</v>
      </c>
      <c r="C1437" s="44"/>
    </row>
    <row r="1438" spans="1:4" x14ac:dyDescent="0.3">
      <c r="A1438" s="4">
        <v>0.51500000000000001</v>
      </c>
      <c r="B1438" s="5">
        <v>45178.229166666664</v>
      </c>
      <c r="C1438" s="44"/>
    </row>
    <row r="1439" spans="1:4" x14ac:dyDescent="0.3">
      <c r="A1439" s="4">
        <v>0.51200000000000001</v>
      </c>
      <c r="B1439" s="5">
        <v>45178.208333333336</v>
      </c>
      <c r="C1439" s="44"/>
    </row>
    <row r="1440" spans="1:4" x14ac:dyDescent="0.3">
      <c r="A1440" s="4">
        <v>0.52200000000000002</v>
      </c>
      <c r="B1440" s="5">
        <v>45178.1875</v>
      </c>
      <c r="C1440" s="44"/>
    </row>
    <row r="1441" spans="1:6" x14ac:dyDescent="0.3">
      <c r="A1441" s="4">
        <v>0.51500000000000001</v>
      </c>
      <c r="B1441" s="5">
        <v>45178.166666666664</v>
      </c>
      <c r="C1441" s="44"/>
    </row>
    <row r="1442" spans="1:6" x14ac:dyDescent="0.3">
      <c r="A1442" s="4">
        <v>0.51800000000000002</v>
      </c>
      <c r="B1442" s="5">
        <v>45178.145833333336</v>
      </c>
      <c r="C1442" s="44"/>
    </row>
    <row r="1443" spans="1:6" x14ac:dyDescent="0.3">
      <c r="A1443" s="4">
        <v>0.50600000000000001</v>
      </c>
      <c r="B1443" s="5">
        <v>45178.125</v>
      </c>
      <c r="C1443" s="44"/>
    </row>
    <row r="1444" spans="1:6" x14ac:dyDescent="0.3">
      <c r="A1444" s="4">
        <v>0.53</v>
      </c>
      <c r="B1444" s="5">
        <v>45178.104166666664</v>
      </c>
      <c r="C1444" s="44"/>
    </row>
    <row r="1445" spans="1:6" x14ac:dyDescent="0.3">
      <c r="A1445" s="4">
        <v>0.51700000000000002</v>
      </c>
      <c r="B1445" s="5">
        <v>45178.083333333336</v>
      </c>
      <c r="C1445" s="44"/>
    </row>
    <row r="1446" spans="1:6" x14ac:dyDescent="0.3">
      <c r="A1446" s="4">
        <v>0.52100000000000002</v>
      </c>
      <c r="B1446" s="5">
        <v>45178.0625</v>
      </c>
      <c r="C1446" s="44"/>
    </row>
    <row r="1447" spans="1:6" x14ac:dyDescent="0.3">
      <c r="A1447" s="4">
        <v>0.55100000000000005</v>
      </c>
      <c r="B1447" s="5">
        <v>45178.041666666664</v>
      </c>
      <c r="C1447" s="44"/>
    </row>
    <row r="1448" spans="1:6" x14ac:dyDescent="0.3">
      <c r="A1448" s="4">
        <v>0.51900000000000002</v>
      </c>
      <c r="B1448" s="5">
        <v>45178.020833333336</v>
      </c>
      <c r="C1448" s="44"/>
    </row>
    <row r="1449" spans="1:6" x14ac:dyDescent="0.3">
      <c r="A1449" s="4">
        <v>0.51200000000000001</v>
      </c>
      <c r="B1449" s="5">
        <v>45178</v>
      </c>
      <c r="C1449" s="44"/>
    </row>
    <row r="1450" spans="1:6" x14ac:dyDescent="0.3">
      <c r="A1450" s="4">
        <v>0.80800000000000005</v>
      </c>
      <c r="B1450" s="5">
        <v>45177.979166666664</v>
      </c>
      <c r="C1450" s="44"/>
    </row>
    <row r="1451" spans="1:6" x14ac:dyDescent="0.3">
      <c r="A1451" s="4">
        <v>0.76700000000000002</v>
      </c>
      <c r="B1451" s="5">
        <v>45177.958333333336</v>
      </c>
      <c r="F1451" s="44">
        <f>SUM(A1451:A1458)</f>
        <v>6.2310000000000008</v>
      </c>
    </row>
    <row r="1452" spans="1:6" x14ac:dyDescent="0.3">
      <c r="A1452" s="4">
        <v>0.749</v>
      </c>
      <c r="B1452" s="5">
        <v>45177.9375</v>
      </c>
      <c r="F1452" s="44"/>
    </row>
    <row r="1453" spans="1:6" x14ac:dyDescent="0.3">
      <c r="A1453" s="4">
        <v>0.77300000000000002</v>
      </c>
      <c r="B1453" s="5">
        <v>45177.916666666664</v>
      </c>
      <c r="F1453" s="44"/>
    </row>
    <row r="1454" spans="1:6" x14ac:dyDescent="0.3">
      <c r="A1454" s="4">
        <v>0.78400000000000003</v>
      </c>
      <c r="B1454" s="5">
        <v>45177.895833333336</v>
      </c>
      <c r="F1454" s="44"/>
    </row>
    <row r="1455" spans="1:6" x14ac:dyDescent="0.3">
      <c r="A1455" s="4">
        <v>0.77900000000000003</v>
      </c>
      <c r="B1455" s="5">
        <v>45177.875</v>
      </c>
      <c r="F1455" s="44"/>
    </row>
    <row r="1456" spans="1:6" x14ac:dyDescent="0.3">
      <c r="A1456" s="4">
        <v>0.70299999999999996</v>
      </c>
      <c r="B1456" s="5">
        <v>45177.854166666664</v>
      </c>
      <c r="F1456" s="44"/>
    </row>
    <row r="1457" spans="1:6" x14ac:dyDescent="0.3">
      <c r="A1457" s="4">
        <v>0.78300000000000003</v>
      </c>
      <c r="B1457" s="5">
        <v>45177.833333333336</v>
      </c>
      <c r="F1457" s="44"/>
    </row>
    <row r="1458" spans="1:6" x14ac:dyDescent="0.3">
      <c r="A1458" s="4">
        <v>0.89300000000000002</v>
      </c>
      <c r="B1458" s="5">
        <v>45177.8125</v>
      </c>
      <c r="F1458" s="44"/>
    </row>
    <row r="1459" spans="1:6" x14ac:dyDescent="0.3">
      <c r="A1459" s="4">
        <v>0.53100000000000003</v>
      </c>
      <c r="B1459" s="5">
        <v>45177.791666666664</v>
      </c>
      <c r="E1459" s="44">
        <f>SUM(A1459:A1462)</f>
        <v>2.302</v>
      </c>
    </row>
    <row r="1460" spans="1:6" x14ac:dyDescent="0.3">
      <c r="A1460" s="4">
        <v>0.55100000000000005</v>
      </c>
      <c r="B1460" s="5">
        <v>45177.770833333336</v>
      </c>
      <c r="E1460" s="44"/>
    </row>
    <row r="1461" spans="1:6" x14ac:dyDescent="0.3">
      <c r="A1461" s="4">
        <v>0.54</v>
      </c>
      <c r="B1461" s="5">
        <v>45177.75</v>
      </c>
      <c r="E1461" s="44"/>
    </row>
    <row r="1462" spans="1:6" x14ac:dyDescent="0.3">
      <c r="A1462" s="4">
        <v>0.68</v>
      </c>
      <c r="B1462" s="5">
        <v>45177.729166666664</v>
      </c>
      <c r="E1462" s="44"/>
    </row>
    <row r="1463" spans="1:6" x14ac:dyDescent="0.3">
      <c r="A1463" s="4">
        <v>0.55200000000000005</v>
      </c>
      <c r="B1463" s="5">
        <v>45177.708333333336</v>
      </c>
      <c r="D1463" s="44">
        <f>SUM(A1463:A1480)</f>
        <v>11.765000000000001</v>
      </c>
    </row>
    <row r="1464" spans="1:6" x14ac:dyDescent="0.3">
      <c r="A1464" s="4">
        <v>0.52300000000000002</v>
      </c>
      <c r="B1464" s="5">
        <v>45177.6875</v>
      </c>
      <c r="D1464" s="44"/>
    </row>
    <row r="1465" spans="1:6" x14ac:dyDescent="0.3">
      <c r="A1465" s="4">
        <v>0.53500000000000003</v>
      </c>
      <c r="B1465" s="5">
        <v>45177.666666666664</v>
      </c>
      <c r="D1465" s="44"/>
    </row>
    <row r="1466" spans="1:6" x14ac:dyDescent="0.3">
      <c r="A1466" s="4">
        <v>0.67300000000000004</v>
      </c>
      <c r="B1466" s="5">
        <v>45177.645833333336</v>
      </c>
      <c r="D1466" s="44"/>
    </row>
    <row r="1467" spans="1:6" x14ac:dyDescent="0.3">
      <c r="A1467" s="4">
        <v>0.50900000000000001</v>
      </c>
      <c r="B1467" s="5">
        <v>45177.625</v>
      </c>
      <c r="D1467" s="44"/>
    </row>
    <row r="1468" spans="1:6" x14ac:dyDescent="0.3">
      <c r="A1468" s="4">
        <v>0.59599999999999997</v>
      </c>
      <c r="B1468" s="5">
        <v>45177.604166666664</v>
      </c>
      <c r="D1468" s="44"/>
    </row>
    <row r="1469" spans="1:6" x14ac:dyDescent="0.3">
      <c r="A1469" s="4">
        <v>0.83799999999999997</v>
      </c>
      <c r="B1469" s="5">
        <v>45177.583333333336</v>
      </c>
      <c r="D1469" s="44"/>
    </row>
    <row r="1470" spans="1:6" x14ac:dyDescent="0.3">
      <c r="A1470" s="4">
        <v>1.052</v>
      </c>
      <c r="B1470" s="5">
        <v>45177.5625</v>
      </c>
      <c r="D1470" s="44"/>
    </row>
    <row r="1471" spans="1:6" x14ac:dyDescent="0.3">
      <c r="A1471" s="4">
        <v>1.03</v>
      </c>
      <c r="B1471" s="5">
        <v>45177.541666666664</v>
      </c>
      <c r="D1471" s="44"/>
    </row>
    <row r="1472" spans="1:6" x14ac:dyDescent="0.3">
      <c r="A1472" s="4">
        <v>0.59399999999999997</v>
      </c>
      <c r="B1472" s="5">
        <v>45177.520833333336</v>
      </c>
      <c r="D1472" s="44"/>
    </row>
    <row r="1473" spans="1:4" x14ac:dyDescent="0.3">
      <c r="A1473" s="4">
        <v>0.55800000000000005</v>
      </c>
      <c r="B1473" s="5">
        <v>45177.5</v>
      </c>
      <c r="D1473" s="44"/>
    </row>
    <row r="1474" spans="1:4" x14ac:dyDescent="0.3">
      <c r="A1474" s="4">
        <v>0.59199999999999997</v>
      </c>
      <c r="B1474" s="5">
        <v>45177.479166666664</v>
      </c>
      <c r="D1474" s="44"/>
    </row>
    <row r="1475" spans="1:4" x14ac:dyDescent="0.3">
      <c r="A1475" s="4">
        <v>0.59199999999999997</v>
      </c>
      <c r="B1475" s="5">
        <v>45177.458333333336</v>
      </c>
      <c r="D1475" s="44"/>
    </row>
    <row r="1476" spans="1:4" x14ac:dyDescent="0.3">
      <c r="A1476" s="4">
        <v>0.59799999999999998</v>
      </c>
      <c r="B1476" s="5">
        <v>45177.4375</v>
      </c>
      <c r="D1476" s="44"/>
    </row>
    <row r="1477" spans="1:4" x14ac:dyDescent="0.3">
      <c r="A1477" s="4">
        <v>0.95899999999999996</v>
      </c>
      <c r="B1477" s="5">
        <v>45177.416666666664</v>
      </c>
      <c r="D1477" s="44"/>
    </row>
    <row r="1478" spans="1:4" x14ac:dyDescent="0.3">
      <c r="A1478" s="4">
        <v>0.61299999999999999</v>
      </c>
      <c r="B1478" s="5">
        <v>45177.395833333336</v>
      </c>
      <c r="D1478" s="44"/>
    </row>
    <row r="1479" spans="1:4" x14ac:dyDescent="0.3">
      <c r="A1479" s="4">
        <v>0.498</v>
      </c>
      <c r="B1479" s="5">
        <v>45177.375</v>
      </c>
      <c r="D1479" s="44"/>
    </row>
    <row r="1480" spans="1:4" x14ac:dyDescent="0.3">
      <c r="A1480" s="4">
        <v>0.45300000000000001</v>
      </c>
      <c r="B1480" s="5">
        <v>45177.354166666664</v>
      </c>
      <c r="D1480" s="44"/>
    </row>
    <row r="1481" spans="1:4" x14ac:dyDescent="0.3">
      <c r="A1481" s="4">
        <v>0.621</v>
      </c>
      <c r="B1481" s="5">
        <v>45177.333333333336</v>
      </c>
      <c r="C1481" s="44">
        <f>SUM(A1481:A1498)</f>
        <v>8.7520000000000007</v>
      </c>
    </row>
    <row r="1482" spans="1:4" x14ac:dyDescent="0.3">
      <c r="A1482" s="4">
        <v>0.46400000000000002</v>
      </c>
      <c r="B1482" s="5">
        <v>45177.3125</v>
      </c>
      <c r="C1482" s="44"/>
    </row>
    <row r="1483" spans="1:4" x14ac:dyDescent="0.3">
      <c r="A1483" s="4">
        <v>0.46600000000000003</v>
      </c>
      <c r="B1483" s="5">
        <v>45177.291666666664</v>
      </c>
      <c r="C1483" s="44"/>
    </row>
    <row r="1484" spans="1:4" x14ac:dyDescent="0.3">
      <c r="A1484" s="4">
        <v>0.47199999999999998</v>
      </c>
      <c r="B1484" s="5">
        <v>45177.270833333336</v>
      </c>
      <c r="C1484" s="44"/>
    </row>
    <row r="1485" spans="1:4" x14ac:dyDescent="0.3">
      <c r="A1485" s="4">
        <v>0.438</v>
      </c>
      <c r="B1485" s="5">
        <v>45177.25</v>
      </c>
      <c r="C1485" s="44"/>
    </row>
    <row r="1486" spans="1:4" x14ac:dyDescent="0.3">
      <c r="A1486" s="4">
        <v>0.46700000000000003</v>
      </c>
      <c r="B1486" s="5">
        <v>45177.229166666664</v>
      </c>
      <c r="C1486" s="44"/>
    </row>
    <row r="1487" spans="1:4" x14ac:dyDescent="0.3">
      <c r="A1487" s="4">
        <v>0.441</v>
      </c>
      <c r="B1487" s="5">
        <v>45177.208333333336</v>
      </c>
      <c r="C1487" s="44"/>
    </row>
    <row r="1488" spans="1:4" x14ac:dyDescent="0.3">
      <c r="A1488" s="4">
        <v>0.46600000000000003</v>
      </c>
      <c r="B1488" s="5">
        <v>45177.1875</v>
      </c>
      <c r="C1488" s="44"/>
    </row>
    <row r="1489" spans="1:6" x14ac:dyDescent="0.3">
      <c r="A1489" s="4">
        <v>0.42799999999999999</v>
      </c>
      <c r="B1489" s="5">
        <v>45177.166666666664</v>
      </c>
      <c r="C1489" s="44"/>
    </row>
    <row r="1490" spans="1:6" x14ac:dyDescent="0.3">
      <c r="A1490" s="4">
        <v>0.48499999999999999</v>
      </c>
      <c r="B1490" s="5">
        <v>45177.145833333336</v>
      </c>
      <c r="C1490" s="44"/>
    </row>
    <row r="1491" spans="1:6" x14ac:dyDescent="0.3">
      <c r="A1491" s="4">
        <v>0.42899999999999999</v>
      </c>
      <c r="B1491" s="5">
        <v>45177.125</v>
      </c>
      <c r="C1491" s="44"/>
    </row>
    <row r="1492" spans="1:6" x14ac:dyDescent="0.3">
      <c r="A1492" s="4">
        <v>0.48</v>
      </c>
      <c r="B1492" s="5">
        <v>45177.104166666664</v>
      </c>
      <c r="C1492" s="44"/>
    </row>
    <row r="1493" spans="1:6" x14ac:dyDescent="0.3">
      <c r="A1493" s="4">
        <v>0.44400000000000001</v>
      </c>
      <c r="B1493" s="5">
        <v>45177.083333333336</v>
      </c>
      <c r="C1493" s="44"/>
    </row>
    <row r="1494" spans="1:6" x14ac:dyDescent="0.3">
      <c r="A1494" s="4">
        <v>0.47599999999999998</v>
      </c>
      <c r="B1494" s="5">
        <v>45177.0625</v>
      </c>
      <c r="C1494" s="44"/>
    </row>
    <row r="1495" spans="1:6" x14ac:dyDescent="0.3">
      <c r="A1495" s="4">
        <v>0.47699999999999998</v>
      </c>
      <c r="B1495" s="5">
        <v>45177.041666666664</v>
      </c>
      <c r="C1495" s="44"/>
    </row>
    <row r="1496" spans="1:6" x14ac:dyDescent="0.3">
      <c r="A1496" s="4">
        <v>0.46500000000000002</v>
      </c>
      <c r="B1496" s="5">
        <v>45177.020833333336</v>
      </c>
      <c r="C1496" s="44"/>
    </row>
    <row r="1497" spans="1:6" x14ac:dyDescent="0.3">
      <c r="A1497" s="4">
        <v>0.54</v>
      </c>
      <c r="B1497" s="5">
        <v>45177</v>
      </c>
      <c r="C1497" s="44"/>
    </row>
    <row r="1498" spans="1:6" x14ac:dyDescent="0.3">
      <c r="A1498" s="4">
        <v>0.69299999999999995</v>
      </c>
      <c r="B1498" s="5">
        <v>45176.979166666664</v>
      </c>
      <c r="C1498" s="44"/>
    </row>
    <row r="1499" spans="1:6" x14ac:dyDescent="0.3">
      <c r="A1499" s="4">
        <v>0.70099999999999996</v>
      </c>
      <c r="B1499" s="5">
        <v>45176.958333333336</v>
      </c>
      <c r="F1499" s="44">
        <f>SUM(A1499:A1506)</f>
        <v>7.7749999999999995</v>
      </c>
    </row>
    <row r="1500" spans="1:6" x14ac:dyDescent="0.3">
      <c r="A1500" s="4">
        <v>0.70499999999999996</v>
      </c>
      <c r="B1500" s="5">
        <v>45176.9375</v>
      </c>
      <c r="F1500" s="44"/>
    </row>
    <row r="1501" spans="1:6" x14ac:dyDescent="0.3">
      <c r="A1501" s="4">
        <v>0.72399999999999998</v>
      </c>
      <c r="B1501" s="5">
        <v>45176.916666666664</v>
      </c>
      <c r="F1501" s="44"/>
    </row>
    <row r="1502" spans="1:6" x14ac:dyDescent="0.3">
      <c r="A1502" s="4">
        <v>1.012</v>
      </c>
      <c r="B1502" s="5">
        <v>45176.895833333336</v>
      </c>
      <c r="F1502" s="44"/>
    </row>
    <row r="1503" spans="1:6" x14ac:dyDescent="0.3">
      <c r="A1503" s="4">
        <v>1.147</v>
      </c>
      <c r="B1503" s="5">
        <v>45176.875</v>
      </c>
      <c r="F1503" s="44"/>
    </row>
    <row r="1504" spans="1:6" x14ac:dyDescent="0.3">
      <c r="A1504" s="4">
        <v>1.6879999999999999</v>
      </c>
      <c r="B1504" s="5">
        <v>45176.854166666664</v>
      </c>
      <c r="F1504" s="44"/>
    </row>
    <row r="1505" spans="1:6" x14ac:dyDescent="0.3">
      <c r="A1505" s="4">
        <v>1.208</v>
      </c>
      <c r="B1505" s="5">
        <v>45176.833333333336</v>
      </c>
      <c r="F1505" s="44"/>
    </row>
    <row r="1506" spans="1:6" x14ac:dyDescent="0.3">
      <c r="A1506" s="4">
        <v>0.59</v>
      </c>
      <c r="B1506" s="5">
        <v>45176.8125</v>
      </c>
      <c r="F1506" s="44"/>
    </row>
    <row r="1507" spans="1:6" x14ac:dyDescent="0.3">
      <c r="A1507" s="4">
        <v>1.3540000000000001</v>
      </c>
      <c r="B1507" s="5">
        <v>45176.791666666664</v>
      </c>
      <c r="E1507" s="44">
        <f>SUM(A1507:A1510)</f>
        <v>4.891</v>
      </c>
    </row>
    <row r="1508" spans="1:6" x14ac:dyDescent="0.3">
      <c r="A1508" s="4">
        <v>2.3540000000000001</v>
      </c>
      <c r="B1508" s="5">
        <v>45176.770833333336</v>
      </c>
      <c r="E1508" s="44"/>
    </row>
    <row r="1509" spans="1:6" x14ac:dyDescent="0.3">
      <c r="A1509" s="4">
        <v>0.51600000000000001</v>
      </c>
      <c r="B1509" s="5">
        <v>45176.75</v>
      </c>
      <c r="E1509" s="44"/>
    </row>
    <row r="1510" spans="1:6" x14ac:dyDescent="0.3">
      <c r="A1510" s="4">
        <v>0.66700000000000004</v>
      </c>
      <c r="B1510" s="5">
        <v>45176.729166666664</v>
      </c>
      <c r="E1510" s="44"/>
    </row>
    <row r="1511" spans="1:6" x14ac:dyDescent="0.3">
      <c r="A1511" s="4">
        <v>0.497</v>
      </c>
      <c r="B1511" s="5">
        <v>45176.708333333336</v>
      </c>
      <c r="D1511" s="44">
        <f>SUM(A1511:A1528)</f>
        <v>8.6820000000000004</v>
      </c>
    </row>
    <row r="1512" spans="1:6" x14ac:dyDescent="0.3">
      <c r="A1512" s="4">
        <v>0.42</v>
      </c>
      <c r="B1512" s="5">
        <v>45176.6875</v>
      </c>
      <c r="D1512" s="44"/>
    </row>
    <row r="1513" spans="1:6" x14ac:dyDescent="0.3">
      <c r="A1513" s="4">
        <v>0.29499999999999998</v>
      </c>
      <c r="B1513" s="5">
        <v>45176.666666666664</v>
      </c>
      <c r="D1513" s="44"/>
    </row>
    <row r="1514" spans="1:6" x14ac:dyDescent="0.3">
      <c r="A1514" s="4">
        <v>0.373</v>
      </c>
      <c r="B1514" s="5">
        <v>45176.645833333336</v>
      </c>
      <c r="D1514" s="44"/>
    </row>
    <row r="1515" spans="1:6" x14ac:dyDescent="0.3">
      <c r="A1515" s="4">
        <v>0.29399999999999998</v>
      </c>
      <c r="B1515" s="5">
        <v>45176.625</v>
      </c>
      <c r="D1515" s="44"/>
    </row>
    <row r="1516" spans="1:6" x14ac:dyDescent="0.3">
      <c r="A1516" s="4">
        <v>0.307</v>
      </c>
      <c r="B1516" s="5">
        <v>45176.604166666664</v>
      </c>
      <c r="D1516" s="44"/>
    </row>
    <row r="1517" spans="1:6" x14ac:dyDescent="0.3">
      <c r="A1517" s="4">
        <v>0.33600000000000002</v>
      </c>
      <c r="B1517" s="5">
        <v>45176.583333333336</v>
      </c>
      <c r="D1517" s="44"/>
    </row>
    <row r="1518" spans="1:6" x14ac:dyDescent="0.3">
      <c r="A1518" s="4">
        <v>0.27500000000000002</v>
      </c>
      <c r="B1518" s="5">
        <v>45176.5625</v>
      </c>
      <c r="D1518" s="44"/>
    </row>
    <row r="1519" spans="1:6" x14ac:dyDescent="0.3">
      <c r="A1519" s="4">
        <v>0.33</v>
      </c>
      <c r="B1519" s="5">
        <v>45176.541666666664</v>
      </c>
      <c r="D1519" s="44"/>
    </row>
    <row r="1520" spans="1:6" x14ac:dyDescent="0.3">
      <c r="A1520" s="4">
        <v>0.44800000000000001</v>
      </c>
      <c r="B1520" s="5">
        <v>45176.520833333336</v>
      </c>
      <c r="D1520" s="44"/>
    </row>
    <row r="1521" spans="1:4" x14ac:dyDescent="0.3">
      <c r="A1521" s="4">
        <v>0.313</v>
      </c>
      <c r="B1521" s="5">
        <v>45176.5</v>
      </c>
      <c r="D1521" s="44"/>
    </row>
    <row r="1522" spans="1:4" x14ac:dyDescent="0.3">
      <c r="A1522" s="4">
        <v>0.46100000000000002</v>
      </c>
      <c r="B1522" s="5">
        <v>45176.479166666664</v>
      </c>
      <c r="D1522" s="44"/>
    </row>
    <row r="1523" spans="1:4" x14ac:dyDescent="0.3">
      <c r="A1523" s="4">
        <v>0.51100000000000001</v>
      </c>
      <c r="B1523" s="5">
        <v>45176.458333333336</v>
      </c>
      <c r="D1523" s="44"/>
    </row>
    <row r="1524" spans="1:4" x14ac:dyDescent="0.3">
      <c r="A1524" s="4">
        <v>0.26</v>
      </c>
      <c r="B1524" s="5">
        <v>45176.4375</v>
      </c>
      <c r="D1524" s="44"/>
    </row>
    <row r="1525" spans="1:4" x14ac:dyDescent="0.3">
      <c r="A1525" s="4">
        <v>0.32900000000000001</v>
      </c>
      <c r="B1525" s="5">
        <v>45176.416666666664</v>
      </c>
      <c r="D1525" s="44"/>
    </row>
    <row r="1526" spans="1:4" x14ac:dyDescent="0.3">
      <c r="A1526" s="4">
        <v>0.39</v>
      </c>
      <c r="B1526" s="5">
        <v>45176.395833333336</v>
      </c>
      <c r="D1526" s="44"/>
    </row>
    <row r="1527" spans="1:4" x14ac:dyDescent="0.3">
      <c r="A1527" s="4">
        <v>1.9079999999999999</v>
      </c>
      <c r="B1527" s="5">
        <v>45176.375</v>
      </c>
      <c r="D1527" s="44"/>
    </row>
    <row r="1528" spans="1:4" x14ac:dyDescent="0.3">
      <c r="A1528" s="4">
        <v>0.93500000000000005</v>
      </c>
      <c r="B1528" s="5">
        <v>45176.354166666664</v>
      </c>
      <c r="D1528" s="44"/>
    </row>
    <row r="1529" spans="1:4" x14ac:dyDescent="0.3">
      <c r="A1529" s="4">
        <v>0.39200000000000002</v>
      </c>
      <c r="B1529" s="5">
        <v>45176.333333333336</v>
      </c>
      <c r="C1529" s="44">
        <f>SUM(A1529:A1546)</f>
        <v>6.3780000000000001</v>
      </c>
    </row>
    <row r="1530" spans="1:4" x14ac:dyDescent="0.3">
      <c r="A1530" s="4">
        <v>0.247</v>
      </c>
      <c r="B1530" s="5">
        <v>45176.3125</v>
      </c>
      <c r="C1530" s="44"/>
    </row>
    <row r="1531" spans="1:4" x14ac:dyDescent="0.3">
      <c r="A1531" s="4">
        <v>0.28599999999999998</v>
      </c>
      <c r="B1531" s="5">
        <v>45176.291666666664</v>
      </c>
      <c r="C1531" s="44"/>
    </row>
    <row r="1532" spans="1:4" x14ac:dyDescent="0.3">
      <c r="A1532" s="4">
        <v>0.25600000000000001</v>
      </c>
      <c r="B1532" s="5">
        <v>45176.270833333336</v>
      </c>
      <c r="C1532" s="44"/>
    </row>
    <row r="1533" spans="1:4" x14ac:dyDescent="0.3">
      <c r="A1533" s="4">
        <v>0.27200000000000002</v>
      </c>
      <c r="B1533" s="5">
        <v>45176.25</v>
      </c>
      <c r="C1533" s="44"/>
    </row>
    <row r="1534" spans="1:4" x14ac:dyDescent="0.3">
      <c r="A1534" s="4">
        <v>0.29199999999999998</v>
      </c>
      <c r="B1534" s="5">
        <v>45176.229166666664</v>
      </c>
      <c r="C1534" s="44"/>
    </row>
    <row r="1535" spans="1:4" x14ac:dyDescent="0.3">
      <c r="A1535" s="4">
        <v>0.23799999999999999</v>
      </c>
      <c r="B1535" s="5">
        <v>45176.208333333336</v>
      </c>
      <c r="C1535" s="44"/>
    </row>
    <row r="1536" spans="1:4" x14ac:dyDescent="0.3">
      <c r="A1536" s="4">
        <v>0.27700000000000002</v>
      </c>
      <c r="B1536" s="5">
        <v>45176.1875</v>
      </c>
      <c r="C1536" s="44"/>
    </row>
    <row r="1537" spans="1:6" x14ac:dyDescent="0.3">
      <c r="A1537" s="4">
        <v>0.29299999999999998</v>
      </c>
      <c r="B1537" s="5">
        <v>45176.166666666664</v>
      </c>
      <c r="C1537" s="44"/>
    </row>
    <row r="1538" spans="1:6" x14ac:dyDescent="0.3">
      <c r="A1538" s="4">
        <v>0.29099999999999998</v>
      </c>
      <c r="B1538" s="5">
        <v>45176.145833333336</v>
      </c>
      <c r="C1538" s="44"/>
    </row>
    <row r="1539" spans="1:6" x14ac:dyDescent="0.3">
      <c r="A1539" s="4">
        <v>0.309</v>
      </c>
      <c r="B1539" s="5">
        <v>45176.125</v>
      </c>
      <c r="C1539" s="44"/>
    </row>
    <row r="1540" spans="1:6" x14ac:dyDescent="0.3">
      <c r="A1540" s="4">
        <v>0.30399999999999999</v>
      </c>
      <c r="B1540" s="5">
        <v>45176.104166666664</v>
      </c>
      <c r="C1540" s="44"/>
    </row>
    <row r="1541" spans="1:6" x14ac:dyDescent="0.3">
      <c r="A1541" s="4">
        <v>0.248</v>
      </c>
      <c r="B1541" s="5">
        <v>45176.083333333336</v>
      </c>
      <c r="C1541" s="44"/>
    </row>
    <row r="1542" spans="1:6" x14ac:dyDescent="0.3">
      <c r="A1542" s="4">
        <v>0.28899999999999998</v>
      </c>
      <c r="B1542" s="5">
        <v>45176.0625</v>
      </c>
      <c r="C1542" s="44"/>
    </row>
    <row r="1543" spans="1:6" x14ac:dyDescent="0.3">
      <c r="A1543" s="4">
        <v>0.312</v>
      </c>
      <c r="B1543" s="5">
        <v>45176.041666666664</v>
      </c>
      <c r="C1543" s="44"/>
    </row>
    <row r="1544" spans="1:6" x14ac:dyDescent="0.3">
      <c r="A1544" s="4">
        <v>0.61499999999999999</v>
      </c>
      <c r="B1544" s="5">
        <v>45176.020833333336</v>
      </c>
      <c r="C1544" s="44"/>
    </row>
    <row r="1545" spans="1:6" x14ac:dyDescent="0.3">
      <c r="A1545" s="4">
        <v>0.745</v>
      </c>
      <c r="B1545" s="5">
        <v>45176</v>
      </c>
      <c r="C1545" s="44"/>
    </row>
    <row r="1546" spans="1:6" x14ac:dyDescent="0.3">
      <c r="A1546" s="4">
        <v>0.71199999999999997</v>
      </c>
      <c r="B1546" s="5">
        <v>45175.979166666664</v>
      </c>
      <c r="C1546" s="44"/>
    </row>
    <row r="1547" spans="1:6" x14ac:dyDescent="0.3">
      <c r="A1547" s="4">
        <v>0.78100000000000003</v>
      </c>
      <c r="B1547" s="5">
        <v>45175.958333333336</v>
      </c>
      <c r="F1547" s="44">
        <f>SUM(A1547:A1554)</f>
        <v>5.6520000000000001</v>
      </c>
    </row>
    <row r="1548" spans="1:6" x14ac:dyDescent="0.3">
      <c r="A1548" s="4">
        <v>0.71499999999999997</v>
      </c>
      <c r="B1548" s="5">
        <v>45175.9375</v>
      </c>
      <c r="F1548" s="44"/>
    </row>
    <row r="1549" spans="1:6" x14ac:dyDescent="0.3">
      <c r="A1549" s="4">
        <v>0.78</v>
      </c>
      <c r="B1549" s="5">
        <v>45175.916666666664</v>
      </c>
      <c r="F1549" s="44"/>
    </row>
    <row r="1550" spans="1:6" x14ac:dyDescent="0.3">
      <c r="A1550" s="4">
        <v>0.96</v>
      </c>
      <c r="B1550" s="5">
        <v>45175.895833333336</v>
      </c>
      <c r="F1550" s="44"/>
    </row>
    <row r="1551" spans="1:6" x14ac:dyDescent="0.3">
      <c r="A1551" s="4">
        <v>0.69499999999999995</v>
      </c>
      <c r="B1551" s="5">
        <v>45175.875</v>
      </c>
      <c r="F1551" s="44"/>
    </row>
    <row r="1552" spans="1:6" x14ac:dyDescent="0.3">
      <c r="A1552" s="4">
        <v>0.59199999999999997</v>
      </c>
      <c r="B1552" s="5">
        <v>45175.854166666664</v>
      </c>
      <c r="F1552" s="44"/>
    </row>
    <row r="1553" spans="1:6" x14ac:dyDescent="0.3">
      <c r="A1553" s="4">
        <v>0.50900000000000001</v>
      </c>
      <c r="B1553" s="5">
        <v>45175.833333333336</v>
      </c>
      <c r="F1553" s="44"/>
    </row>
    <row r="1554" spans="1:6" x14ac:dyDescent="0.3">
      <c r="A1554" s="4">
        <v>0.62</v>
      </c>
      <c r="B1554" s="5">
        <v>45175.8125</v>
      </c>
      <c r="F1554" s="44"/>
    </row>
    <row r="1555" spans="1:6" x14ac:dyDescent="0.3">
      <c r="A1555" s="4">
        <v>0.39</v>
      </c>
      <c r="B1555" s="5">
        <v>45175.791666666664</v>
      </c>
      <c r="E1555" s="44">
        <f>SUM(A1555:A1558)</f>
        <v>2.3440000000000003</v>
      </c>
    </row>
    <row r="1556" spans="1:6" x14ac:dyDescent="0.3">
      <c r="A1556" s="4">
        <v>0.28199999999999997</v>
      </c>
      <c r="B1556" s="5">
        <v>45175.770833333336</v>
      </c>
      <c r="E1556" s="44"/>
    </row>
    <row r="1557" spans="1:6" x14ac:dyDescent="0.3">
      <c r="A1557" s="4">
        <v>0.45100000000000001</v>
      </c>
      <c r="B1557" s="5">
        <v>45175.75</v>
      </c>
      <c r="E1557" s="44"/>
    </row>
    <row r="1558" spans="1:6" x14ac:dyDescent="0.3">
      <c r="A1558" s="4">
        <v>1.2210000000000001</v>
      </c>
      <c r="B1558" s="5">
        <v>45175.729166666664</v>
      </c>
      <c r="E1558" s="44"/>
    </row>
    <row r="1559" spans="1:6" x14ac:dyDescent="0.3">
      <c r="A1559" s="4">
        <v>1.6870000000000001</v>
      </c>
      <c r="B1559" s="5">
        <v>45175.708333333336</v>
      </c>
      <c r="D1559" s="44">
        <f>SUM(A1559:A1576)</f>
        <v>9.8739999999999988</v>
      </c>
    </row>
    <row r="1560" spans="1:6" x14ac:dyDescent="0.3">
      <c r="A1560" s="4">
        <v>0.78</v>
      </c>
      <c r="B1560" s="5">
        <v>45175.6875</v>
      </c>
      <c r="D1560" s="44"/>
    </row>
    <row r="1561" spans="1:6" x14ac:dyDescent="0.3">
      <c r="A1561" s="4">
        <v>1.2030000000000001</v>
      </c>
      <c r="B1561" s="5">
        <v>45175.666666666664</v>
      </c>
      <c r="D1561" s="44"/>
    </row>
    <row r="1562" spans="1:6" x14ac:dyDescent="0.3">
      <c r="A1562" s="4">
        <v>1.4970000000000001</v>
      </c>
      <c r="B1562" s="5">
        <v>45175.645833333336</v>
      </c>
      <c r="D1562" s="44"/>
    </row>
    <row r="1563" spans="1:6" x14ac:dyDescent="0.3">
      <c r="A1563" s="4">
        <v>0.498</v>
      </c>
      <c r="B1563" s="5">
        <v>45175.625</v>
      </c>
      <c r="D1563" s="44"/>
    </row>
    <row r="1564" spans="1:6" x14ac:dyDescent="0.3">
      <c r="A1564" s="4">
        <v>0.28599999999999998</v>
      </c>
      <c r="B1564" s="5">
        <v>45175.604166666664</v>
      </c>
      <c r="D1564" s="44"/>
    </row>
    <row r="1565" spans="1:6" x14ac:dyDescent="0.3">
      <c r="A1565" s="4">
        <v>0.26300000000000001</v>
      </c>
      <c r="B1565" s="5">
        <v>45175.583333333336</v>
      </c>
      <c r="D1565" s="44"/>
    </row>
    <row r="1566" spans="1:6" x14ac:dyDescent="0.3">
      <c r="A1566" s="4">
        <v>0.503</v>
      </c>
      <c r="B1566" s="5">
        <v>45175.5625</v>
      </c>
      <c r="D1566" s="44"/>
    </row>
    <row r="1567" spans="1:6" x14ac:dyDescent="0.3">
      <c r="A1567" s="4">
        <v>0.29899999999999999</v>
      </c>
      <c r="B1567" s="5">
        <v>45175.541666666664</v>
      </c>
      <c r="D1567" s="44"/>
    </row>
    <row r="1568" spans="1:6" x14ac:dyDescent="0.3">
      <c r="A1568" s="4">
        <v>0.3</v>
      </c>
      <c r="B1568" s="5">
        <v>45175.520833333336</v>
      </c>
      <c r="D1568" s="44"/>
    </row>
    <row r="1569" spans="1:4" x14ac:dyDescent="0.3">
      <c r="A1569" s="4">
        <v>0.30199999999999999</v>
      </c>
      <c r="B1569" s="5">
        <v>45175.5</v>
      </c>
      <c r="D1569" s="44"/>
    </row>
    <row r="1570" spans="1:4" x14ac:dyDescent="0.3">
      <c r="A1570" s="4">
        <v>0.24099999999999999</v>
      </c>
      <c r="B1570" s="5">
        <v>45175.479166666664</v>
      </c>
      <c r="D1570" s="44"/>
    </row>
    <row r="1571" spans="1:4" x14ac:dyDescent="0.3">
      <c r="A1571" s="4">
        <v>0.29699999999999999</v>
      </c>
      <c r="B1571" s="5">
        <v>45175.458333333336</v>
      </c>
      <c r="D1571" s="44"/>
    </row>
    <row r="1572" spans="1:4" x14ac:dyDescent="0.3">
      <c r="A1572" s="4">
        <v>0.29899999999999999</v>
      </c>
      <c r="B1572" s="5">
        <v>45175.4375</v>
      </c>
      <c r="D1572" s="44"/>
    </row>
    <row r="1573" spans="1:4" x14ac:dyDescent="0.3">
      <c r="A1573" s="4">
        <v>0.27200000000000002</v>
      </c>
      <c r="B1573" s="5">
        <v>45175.416666666664</v>
      </c>
      <c r="D1573" s="44"/>
    </row>
    <row r="1574" spans="1:4" x14ac:dyDescent="0.3">
      <c r="A1574" s="4">
        <v>0.316</v>
      </c>
      <c r="B1574" s="5">
        <v>45175.395833333336</v>
      </c>
      <c r="D1574" s="44"/>
    </row>
    <row r="1575" spans="1:4" x14ac:dyDescent="0.3">
      <c r="A1575" s="4">
        <v>0.42299999999999999</v>
      </c>
      <c r="B1575" s="5">
        <v>45175.375</v>
      </c>
      <c r="D1575" s="44"/>
    </row>
    <row r="1576" spans="1:4" x14ac:dyDescent="0.3">
      <c r="A1576" s="4">
        <v>0.40799999999999997</v>
      </c>
      <c r="B1576" s="5">
        <v>45175.354166666664</v>
      </c>
      <c r="D1576" s="44"/>
    </row>
    <row r="1577" spans="1:4" x14ac:dyDescent="0.3">
      <c r="A1577" s="4">
        <v>0.53600000000000003</v>
      </c>
      <c r="B1577" s="5">
        <v>45175.333333333336</v>
      </c>
      <c r="C1577" s="44">
        <f>SUM(A1577:A1594)</f>
        <v>5.9740000000000002</v>
      </c>
    </row>
    <row r="1578" spans="1:4" x14ac:dyDescent="0.3">
      <c r="A1578" s="4">
        <v>0.441</v>
      </c>
      <c r="B1578" s="5">
        <v>45175.3125</v>
      </c>
      <c r="C1578" s="44"/>
    </row>
    <row r="1579" spans="1:4" x14ac:dyDescent="0.3">
      <c r="A1579" s="4">
        <v>0.35</v>
      </c>
      <c r="B1579" s="5">
        <v>45175.291666666664</v>
      </c>
      <c r="C1579" s="44"/>
    </row>
    <row r="1580" spans="1:4" x14ac:dyDescent="0.3">
      <c r="A1580" s="4">
        <v>0.246</v>
      </c>
      <c r="B1580" s="5">
        <v>45175.270833333336</v>
      </c>
      <c r="C1580" s="44"/>
    </row>
    <row r="1581" spans="1:4" x14ac:dyDescent="0.3">
      <c r="A1581" s="4">
        <v>0.28000000000000003</v>
      </c>
      <c r="B1581" s="5">
        <v>45175.25</v>
      </c>
      <c r="C1581" s="44"/>
    </row>
    <row r="1582" spans="1:4" x14ac:dyDescent="0.3">
      <c r="A1582" s="4">
        <v>0.24199999999999999</v>
      </c>
      <c r="B1582" s="5">
        <v>45175.229166666664</v>
      </c>
      <c r="C1582" s="44"/>
    </row>
    <row r="1583" spans="1:4" x14ac:dyDescent="0.3">
      <c r="A1583" s="4">
        <v>0.26600000000000001</v>
      </c>
      <c r="B1583" s="5">
        <v>45175.208333333336</v>
      </c>
      <c r="C1583" s="44"/>
    </row>
    <row r="1584" spans="1:4" x14ac:dyDescent="0.3">
      <c r="A1584" s="4">
        <v>0.24199999999999999</v>
      </c>
      <c r="B1584" s="5">
        <v>45175.1875</v>
      </c>
      <c r="C1584" s="44"/>
    </row>
    <row r="1585" spans="1:6" x14ac:dyDescent="0.3">
      <c r="A1585" s="4">
        <v>0.28299999999999997</v>
      </c>
      <c r="B1585" s="5">
        <v>45175.166666666664</v>
      </c>
      <c r="C1585" s="44"/>
    </row>
    <row r="1586" spans="1:6" x14ac:dyDescent="0.3">
      <c r="A1586" s="4">
        <v>0.23799999999999999</v>
      </c>
      <c r="B1586" s="5">
        <v>45175.145833333336</v>
      </c>
      <c r="C1586" s="44"/>
    </row>
    <row r="1587" spans="1:6" x14ac:dyDescent="0.3">
      <c r="A1587" s="4">
        <v>0.26200000000000001</v>
      </c>
      <c r="B1587" s="5">
        <v>45175.125</v>
      </c>
      <c r="C1587" s="44"/>
    </row>
    <row r="1588" spans="1:6" x14ac:dyDescent="0.3">
      <c r="A1588" s="4">
        <v>0.26500000000000001</v>
      </c>
      <c r="B1588" s="5">
        <v>45175.104166666664</v>
      </c>
      <c r="C1588" s="44"/>
    </row>
    <row r="1589" spans="1:6" x14ac:dyDescent="0.3">
      <c r="A1589" s="4">
        <v>0.25700000000000001</v>
      </c>
      <c r="B1589" s="5">
        <v>45175.083333333336</v>
      </c>
      <c r="C1589" s="44"/>
    </row>
    <row r="1590" spans="1:6" x14ac:dyDescent="0.3">
      <c r="A1590" s="4">
        <v>0.28299999999999997</v>
      </c>
      <c r="B1590" s="5">
        <v>45175.0625</v>
      </c>
      <c r="C1590" s="44"/>
    </row>
    <row r="1591" spans="1:6" x14ac:dyDescent="0.3">
      <c r="A1591" s="4">
        <v>0.24099999999999999</v>
      </c>
      <c r="B1591" s="5">
        <v>45175.041666666664</v>
      </c>
      <c r="C1591" s="44"/>
    </row>
    <row r="1592" spans="1:6" x14ac:dyDescent="0.3">
      <c r="A1592" s="4">
        <v>0.28999999999999998</v>
      </c>
      <c r="B1592" s="5">
        <v>45175.020833333336</v>
      </c>
      <c r="C1592" s="44"/>
    </row>
    <row r="1593" spans="1:6" x14ac:dyDescent="0.3">
      <c r="A1593" s="4">
        <v>0.57499999999999996</v>
      </c>
      <c r="B1593" s="5">
        <v>45175</v>
      </c>
      <c r="C1593" s="44"/>
    </row>
    <row r="1594" spans="1:6" x14ac:dyDescent="0.3">
      <c r="A1594" s="4">
        <v>0.67700000000000005</v>
      </c>
      <c r="B1594" s="5">
        <v>45174.979166666664</v>
      </c>
      <c r="C1594" s="44"/>
    </row>
    <row r="1595" spans="1:6" x14ac:dyDescent="0.3">
      <c r="A1595" s="4">
        <v>0.54900000000000004</v>
      </c>
      <c r="B1595" s="5">
        <v>45174.958333333336</v>
      </c>
      <c r="F1595" s="44">
        <f>SUM(A1595:A1602)</f>
        <v>5.1369999999999996</v>
      </c>
    </row>
    <row r="1596" spans="1:6" x14ac:dyDescent="0.3">
      <c r="A1596" s="4">
        <v>0.67300000000000004</v>
      </c>
      <c r="B1596" s="5">
        <v>45174.9375</v>
      </c>
      <c r="F1596" s="44"/>
    </row>
    <row r="1597" spans="1:6" x14ac:dyDescent="0.3">
      <c r="A1597" s="4">
        <v>0.72299999999999998</v>
      </c>
      <c r="B1597" s="5">
        <v>45174.916666666664</v>
      </c>
      <c r="F1597" s="44"/>
    </row>
    <row r="1598" spans="1:6" x14ac:dyDescent="0.3">
      <c r="A1598" s="4">
        <v>1.0669999999999999</v>
      </c>
      <c r="B1598" s="5">
        <v>45174.895833333336</v>
      </c>
      <c r="F1598" s="44"/>
    </row>
    <row r="1599" spans="1:6" x14ac:dyDescent="0.3">
      <c r="A1599" s="4">
        <v>0.78600000000000003</v>
      </c>
      <c r="B1599" s="5">
        <v>45174.875</v>
      </c>
      <c r="F1599" s="44"/>
    </row>
    <row r="1600" spans="1:6" x14ac:dyDescent="0.3">
      <c r="A1600" s="4">
        <v>0.56499999999999995</v>
      </c>
      <c r="B1600" s="5">
        <v>45174.854166666664</v>
      </c>
      <c r="F1600" s="44"/>
    </row>
    <row r="1601" spans="1:6" x14ac:dyDescent="0.3">
      <c r="A1601" s="4">
        <v>0.35599999999999998</v>
      </c>
      <c r="B1601" s="5">
        <v>45174.833333333336</v>
      </c>
      <c r="F1601" s="44"/>
    </row>
    <row r="1602" spans="1:6" x14ac:dyDescent="0.3">
      <c r="A1602" s="4">
        <v>0.41799999999999998</v>
      </c>
      <c r="B1602" s="5">
        <v>45174.8125</v>
      </c>
      <c r="F1602" s="44"/>
    </row>
    <row r="1603" spans="1:6" x14ac:dyDescent="0.3">
      <c r="A1603" s="4">
        <v>0.45</v>
      </c>
      <c r="B1603" s="5">
        <v>45174.791666666664</v>
      </c>
      <c r="E1603" s="44">
        <f>SUM(A1603:A1606)</f>
        <v>1.7989999999999999</v>
      </c>
    </row>
    <row r="1604" spans="1:6" x14ac:dyDescent="0.3">
      <c r="A1604" s="4">
        <v>0.59799999999999998</v>
      </c>
      <c r="B1604" s="5">
        <v>45174.770833333336</v>
      </c>
      <c r="E1604" s="44"/>
    </row>
    <row r="1605" spans="1:6" x14ac:dyDescent="0.3">
      <c r="A1605" s="4">
        <v>0.371</v>
      </c>
      <c r="B1605" s="5">
        <v>45174.75</v>
      </c>
      <c r="E1605" s="44"/>
    </row>
    <row r="1606" spans="1:6" x14ac:dyDescent="0.3">
      <c r="A1606" s="4">
        <v>0.38</v>
      </c>
      <c r="B1606" s="5">
        <v>45174.729166666664</v>
      </c>
      <c r="E1606" s="44"/>
    </row>
    <row r="1607" spans="1:6" x14ac:dyDescent="0.3">
      <c r="A1607" s="4">
        <v>0.39900000000000002</v>
      </c>
      <c r="B1607" s="5">
        <v>45174.708333333336</v>
      </c>
      <c r="D1607" s="44">
        <f>SUM(A1607:A1624)</f>
        <v>10.39</v>
      </c>
    </row>
    <row r="1608" spans="1:6" x14ac:dyDescent="0.3">
      <c r="A1608" s="4">
        <v>0.48299999999999998</v>
      </c>
      <c r="B1608" s="5">
        <v>45174.6875</v>
      </c>
      <c r="D1608" s="44"/>
    </row>
    <row r="1609" spans="1:6" x14ac:dyDescent="0.3">
      <c r="A1609" s="4">
        <v>1.04</v>
      </c>
      <c r="B1609" s="5">
        <v>45174.666666666664</v>
      </c>
      <c r="D1609" s="44"/>
    </row>
    <row r="1610" spans="1:6" x14ac:dyDescent="0.3">
      <c r="A1610" s="4">
        <v>1.1319999999999999</v>
      </c>
      <c r="B1610" s="5">
        <v>45174.645833333336</v>
      </c>
      <c r="D1610" s="44"/>
    </row>
    <row r="1611" spans="1:6" x14ac:dyDescent="0.3">
      <c r="A1611" s="4">
        <v>0.46200000000000002</v>
      </c>
      <c r="B1611" s="5">
        <v>45174.625</v>
      </c>
      <c r="D1611" s="44"/>
    </row>
    <row r="1612" spans="1:6" x14ac:dyDescent="0.3">
      <c r="A1612" s="4">
        <v>0.39300000000000002</v>
      </c>
      <c r="B1612" s="5">
        <v>45174.604166666664</v>
      </c>
      <c r="D1612" s="44"/>
    </row>
    <row r="1613" spans="1:6" x14ac:dyDescent="0.3">
      <c r="A1613" s="4">
        <v>0.45100000000000001</v>
      </c>
      <c r="B1613" s="5">
        <v>45174.583333333336</v>
      </c>
      <c r="D1613" s="44"/>
    </row>
    <row r="1614" spans="1:6" x14ac:dyDescent="0.3">
      <c r="A1614" s="4">
        <v>0.34599999999999997</v>
      </c>
      <c r="B1614" s="5">
        <v>45174.5625</v>
      </c>
      <c r="D1614" s="44"/>
    </row>
    <row r="1615" spans="1:6" x14ac:dyDescent="0.3">
      <c r="A1615" s="4">
        <v>0.502</v>
      </c>
      <c r="B1615" s="5">
        <v>45174.541666666664</v>
      </c>
      <c r="D1615" s="44"/>
    </row>
    <row r="1616" spans="1:6" x14ac:dyDescent="0.3">
      <c r="A1616" s="4">
        <v>0.35099999999999998</v>
      </c>
      <c r="B1616" s="5">
        <v>45174.520833333336</v>
      </c>
      <c r="D1616" s="44"/>
    </row>
    <row r="1617" spans="1:4" x14ac:dyDescent="0.3">
      <c r="A1617" s="4">
        <v>0.40699999999999997</v>
      </c>
      <c r="B1617" s="5">
        <v>45174.5</v>
      </c>
      <c r="D1617" s="44"/>
    </row>
    <row r="1618" spans="1:4" x14ac:dyDescent="0.3">
      <c r="A1618" s="4">
        <v>0.41699999999999998</v>
      </c>
      <c r="B1618" s="5">
        <v>45174.479166666664</v>
      </c>
      <c r="D1618" s="44"/>
    </row>
    <row r="1619" spans="1:4" x14ac:dyDescent="0.3">
      <c r="A1619" s="4">
        <v>0.54200000000000004</v>
      </c>
      <c r="B1619" s="5">
        <v>45174.458333333336</v>
      </c>
      <c r="D1619" s="44"/>
    </row>
    <row r="1620" spans="1:4" x14ac:dyDescent="0.3">
      <c r="A1620" s="4">
        <v>1.526</v>
      </c>
      <c r="B1620" s="5">
        <v>45174.4375</v>
      </c>
      <c r="D1620" s="44"/>
    </row>
    <row r="1621" spans="1:4" x14ac:dyDescent="0.3">
      <c r="A1621" s="4">
        <v>0.57499999999999996</v>
      </c>
      <c r="B1621" s="5">
        <v>45174.416666666664</v>
      </c>
      <c r="D1621" s="44"/>
    </row>
    <row r="1622" spans="1:4" x14ac:dyDescent="0.3">
      <c r="A1622" s="4">
        <v>0.375</v>
      </c>
      <c r="B1622" s="5">
        <v>45174.395833333336</v>
      </c>
      <c r="D1622" s="44"/>
    </row>
    <row r="1623" spans="1:4" x14ac:dyDescent="0.3">
      <c r="A1623" s="4">
        <v>0.42199999999999999</v>
      </c>
      <c r="B1623" s="5">
        <v>45174.375</v>
      </c>
      <c r="D1623" s="44"/>
    </row>
    <row r="1624" spans="1:4" x14ac:dyDescent="0.3">
      <c r="A1624" s="4">
        <v>0.56699999999999995</v>
      </c>
      <c r="B1624" s="5">
        <v>45174.354166666664</v>
      </c>
      <c r="D1624" s="44"/>
    </row>
    <row r="1625" spans="1:4" x14ac:dyDescent="0.3">
      <c r="A1625" s="4">
        <v>0.36399999999999999</v>
      </c>
      <c r="B1625" s="5">
        <v>45174.333333333336</v>
      </c>
      <c r="C1625" s="44">
        <f>SUM(A1625:A1642)</f>
        <v>7.426000000000001</v>
      </c>
    </row>
    <row r="1626" spans="1:4" x14ac:dyDescent="0.3">
      <c r="A1626" s="4">
        <v>0.37</v>
      </c>
      <c r="B1626" s="5">
        <v>45174.3125</v>
      </c>
      <c r="C1626" s="44"/>
    </row>
    <row r="1627" spans="1:4" x14ac:dyDescent="0.3">
      <c r="A1627" s="4">
        <v>0.371</v>
      </c>
      <c r="B1627" s="5">
        <v>45174.291666666664</v>
      </c>
      <c r="C1627" s="44"/>
    </row>
    <row r="1628" spans="1:4" x14ac:dyDescent="0.3">
      <c r="A1628" s="4">
        <v>0.33500000000000002</v>
      </c>
      <c r="B1628" s="5">
        <v>45174.270833333336</v>
      </c>
      <c r="C1628" s="44"/>
    </row>
    <row r="1629" spans="1:4" x14ac:dyDescent="0.3">
      <c r="A1629" s="4">
        <v>0.39</v>
      </c>
      <c r="B1629" s="5">
        <v>45174.25</v>
      </c>
      <c r="C1629" s="44"/>
    </row>
    <row r="1630" spans="1:4" x14ac:dyDescent="0.3">
      <c r="A1630" s="4">
        <v>0.371</v>
      </c>
      <c r="B1630" s="5">
        <v>45174.229166666664</v>
      </c>
      <c r="C1630" s="44"/>
    </row>
    <row r="1631" spans="1:4" x14ac:dyDescent="0.3">
      <c r="A1631" s="4">
        <v>0.38900000000000001</v>
      </c>
      <c r="B1631" s="5">
        <v>45174.208333333336</v>
      </c>
      <c r="C1631" s="44"/>
    </row>
    <row r="1632" spans="1:4" x14ac:dyDescent="0.3">
      <c r="A1632" s="4">
        <v>0.49199999999999999</v>
      </c>
      <c r="B1632" s="5">
        <v>45174.1875</v>
      </c>
      <c r="C1632" s="44"/>
    </row>
    <row r="1633" spans="1:6" x14ac:dyDescent="0.3">
      <c r="A1633" s="4">
        <v>0.42099999999999999</v>
      </c>
      <c r="B1633" s="5">
        <v>45174.166666666664</v>
      </c>
      <c r="C1633" s="44"/>
    </row>
    <row r="1634" spans="1:6" x14ac:dyDescent="0.3">
      <c r="A1634" s="4">
        <v>0.34200000000000003</v>
      </c>
      <c r="B1634" s="5">
        <v>45174.145833333336</v>
      </c>
      <c r="C1634" s="44"/>
    </row>
    <row r="1635" spans="1:6" x14ac:dyDescent="0.3">
      <c r="A1635" s="4">
        <v>0.38200000000000001</v>
      </c>
      <c r="B1635" s="5">
        <v>45174.125</v>
      </c>
      <c r="C1635" s="44"/>
    </row>
    <row r="1636" spans="1:6" x14ac:dyDescent="0.3">
      <c r="A1636" s="4">
        <v>0.33900000000000002</v>
      </c>
      <c r="B1636" s="5">
        <v>45174.104166666664</v>
      </c>
      <c r="C1636" s="44"/>
    </row>
    <row r="1637" spans="1:6" x14ac:dyDescent="0.3">
      <c r="A1637" s="4">
        <v>0.36499999999999999</v>
      </c>
      <c r="B1637" s="5">
        <v>45174.083333333336</v>
      </c>
      <c r="C1637" s="44"/>
    </row>
    <row r="1638" spans="1:6" x14ac:dyDescent="0.3">
      <c r="A1638" s="4">
        <v>0.38900000000000001</v>
      </c>
      <c r="B1638" s="5">
        <v>45174.0625</v>
      </c>
      <c r="C1638" s="44"/>
    </row>
    <row r="1639" spans="1:6" x14ac:dyDescent="0.3">
      <c r="A1639" s="4">
        <v>0.36399999999999999</v>
      </c>
      <c r="B1639" s="5">
        <v>45174.041666666664</v>
      </c>
      <c r="C1639" s="44"/>
    </row>
    <row r="1640" spans="1:6" x14ac:dyDescent="0.3">
      <c r="A1640" s="4">
        <v>0.51100000000000001</v>
      </c>
      <c r="B1640" s="5">
        <v>45174.020833333336</v>
      </c>
      <c r="C1640" s="44"/>
    </row>
    <row r="1641" spans="1:6" x14ac:dyDescent="0.3">
      <c r="A1641" s="4">
        <v>0.60499999999999998</v>
      </c>
      <c r="B1641" s="5">
        <v>45174</v>
      </c>
      <c r="C1641" s="44"/>
    </row>
    <row r="1642" spans="1:6" x14ac:dyDescent="0.3">
      <c r="A1642" s="4">
        <v>0.626</v>
      </c>
      <c r="B1642" s="5">
        <v>45173.979166666664</v>
      </c>
      <c r="C1642" s="44"/>
    </row>
    <row r="1643" spans="1:6" x14ac:dyDescent="0.3">
      <c r="A1643" s="4">
        <v>0.59899999999999998</v>
      </c>
      <c r="B1643" s="5">
        <v>45173.958333333336</v>
      </c>
      <c r="F1643" s="44">
        <f>SUM(A1643:A1650)</f>
        <v>5.4689999999999994</v>
      </c>
    </row>
    <row r="1644" spans="1:6" x14ac:dyDescent="0.3">
      <c r="A1644" s="4">
        <v>0.66700000000000004</v>
      </c>
      <c r="B1644" s="5">
        <v>45173.9375</v>
      </c>
      <c r="F1644" s="44"/>
    </row>
    <row r="1645" spans="1:6" x14ac:dyDescent="0.3">
      <c r="A1645" s="4">
        <v>0.878</v>
      </c>
      <c r="B1645" s="5">
        <v>45173.916666666664</v>
      </c>
      <c r="F1645" s="44"/>
    </row>
    <row r="1646" spans="1:6" x14ac:dyDescent="0.3">
      <c r="A1646" s="4">
        <v>0.78</v>
      </c>
      <c r="B1646" s="5">
        <v>45173.895833333336</v>
      </c>
      <c r="F1646" s="44"/>
    </row>
    <row r="1647" spans="1:6" x14ac:dyDescent="0.3">
      <c r="A1647" s="4">
        <v>0.746</v>
      </c>
      <c r="B1647" s="5">
        <v>45173.875</v>
      </c>
      <c r="F1647" s="44"/>
    </row>
    <row r="1648" spans="1:6" x14ac:dyDescent="0.3">
      <c r="A1648" s="4">
        <v>0.73699999999999999</v>
      </c>
      <c r="B1648" s="5">
        <v>45173.854166666664</v>
      </c>
      <c r="F1648" s="44"/>
    </row>
    <row r="1649" spans="1:6" x14ac:dyDescent="0.3">
      <c r="A1649" s="4">
        <v>0.46500000000000002</v>
      </c>
      <c r="B1649" s="5">
        <v>45173.833333333336</v>
      </c>
      <c r="F1649" s="44"/>
    </row>
    <row r="1650" spans="1:6" x14ac:dyDescent="0.3">
      <c r="A1650" s="4">
        <v>0.59699999999999998</v>
      </c>
      <c r="B1650" s="5">
        <v>45173.8125</v>
      </c>
      <c r="F1650" s="44"/>
    </row>
    <row r="1651" spans="1:6" x14ac:dyDescent="0.3">
      <c r="A1651" s="4">
        <v>1.056</v>
      </c>
      <c r="B1651" s="5">
        <v>45173.791666666664</v>
      </c>
      <c r="E1651" s="44">
        <f>SUM(A1651:A1654)</f>
        <v>2.7970000000000002</v>
      </c>
    </row>
    <row r="1652" spans="1:6" x14ac:dyDescent="0.3">
      <c r="A1652" s="4">
        <v>0.60399999999999998</v>
      </c>
      <c r="B1652" s="5">
        <v>45173.770833333336</v>
      </c>
      <c r="E1652" s="44"/>
    </row>
    <row r="1653" spans="1:6" x14ac:dyDescent="0.3">
      <c r="A1653" s="4">
        <v>0.59699999999999998</v>
      </c>
      <c r="B1653" s="5">
        <v>45173.75</v>
      </c>
      <c r="E1653" s="44"/>
    </row>
    <row r="1654" spans="1:6" x14ac:dyDescent="0.3">
      <c r="A1654" s="4">
        <v>0.54</v>
      </c>
      <c r="B1654" s="5">
        <v>45173.729166666664</v>
      </c>
      <c r="E1654" s="44"/>
    </row>
    <row r="1655" spans="1:6" x14ac:dyDescent="0.3">
      <c r="A1655" s="4">
        <v>0.47899999999999998</v>
      </c>
      <c r="B1655" s="5">
        <v>45173.708333333336</v>
      </c>
      <c r="D1655" s="44">
        <f>SUM(A1655:A1672)</f>
        <v>7.8839999999999995</v>
      </c>
    </row>
    <row r="1656" spans="1:6" x14ac:dyDescent="0.3">
      <c r="A1656" s="4">
        <v>0.57499999999999996</v>
      </c>
      <c r="B1656" s="5">
        <v>45173.6875</v>
      </c>
      <c r="D1656" s="44"/>
    </row>
    <row r="1657" spans="1:6" x14ac:dyDescent="0.3">
      <c r="A1657" s="4">
        <v>0.46100000000000002</v>
      </c>
      <c r="B1657" s="5">
        <v>45173.666666666664</v>
      </c>
      <c r="D1657" s="44"/>
    </row>
    <row r="1658" spans="1:6" x14ac:dyDescent="0.3">
      <c r="A1658" s="4">
        <v>0.61599999999999999</v>
      </c>
      <c r="B1658" s="5">
        <v>45173.645833333336</v>
      </c>
      <c r="D1658" s="44"/>
    </row>
    <row r="1659" spans="1:6" x14ac:dyDescent="0.3">
      <c r="A1659" s="4">
        <v>0.28999999999999998</v>
      </c>
      <c r="B1659" s="5">
        <v>45173.625</v>
      </c>
      <c r="D1659" s="44"/>
    </row>
    <row r="1660" spans="1:6" x14ac:dyDescent="0.3">
      <c r="A1660" s="4">
        <v>0.34200000000000003</v>
      </c>
      <c r="B1660" s="5">
        <v>45173.604166666664</v>
      </c>
      <c r="D1660" s="44"/>
    </row>
    <row r="1661" spans="1:6" x14ac:dyDescent="0.3">
      <c r="A1661" s="4">
        <v>0.30199999999999999</v>
      </c>
      <c r="B1661" s="5">
        <v>45173.583333333336</v>
      </c>
      <c r="D1661" s="44"/>
    </row>
    <row r="1662" spans="1:6" x14ac:dyDescent="0.3">
      <c r="A1662" s="4">
        <v>0.70799999999999996</v>
      </c>
      <c r="B1662" s="5">
        <v>45173.5625</v>
      </c>
      <c r="D1662" s="44"/>
    </row>
    <row r="1663" spans="1:6" x14ac:dyDescent="0.3">
      <c r="A1663" s="4">
        <v>0.372</v>
      </c>
      <c r="B1663" s="5">
        <v>45173.541666666664</v>
      </c>
      <c r="D1663" s="44"/>
    </row>
    <row r="1664" spans="1:6" x14ac:dyDescent="0.3">
      <c r="A1664" s="4">
        <v>0.33900000000000002</v>
      </c>
      <c r="B1664" s="5">
        <v>45173.520833333336</v>
      </c>
      <c r="D1664" s="44"/>
    </row>
    <row r="1665" spans="1:4" x14ac:dyDescent="0.3">
      <c r="A1665" s="4">
        <v>0.36899999999999999</v>
      </c>
      <c r="B1665" s="5">
        <v>45173.5</v>
      </c>
      <c r="D1665" s="44"/>
    </row>
    <row r="1666" spans="1:4" x14ac:dyDescent="0.3">
      <c r="A1666" s="4">
        <v>0.39800000000000002</v>
      </c>
      <c r="B1666" s="5">
        <v>45173.479166666664</v>
      </c>
      <c r="D1666" s="44"/>
    </row>
    <row r="1667" spans="1:4" x14ac:dyDescent="0.3">
      <c r="A1667" s="4">
        <v>0.88200000000000001</v>
      </c>
      <c r="B1667" s="5">
        <v>45173.458333333336</v>
      </c>
      <c r="D1667" s="44"/>
    </row>
    <row r="1668" spans="1:4" x14ac:dyDescent="0.3">
      <c r="A1668" s="4">
        <v>0.41699999999999998</v>
      </c>
      <c r="B1668" s="5">
        <v>45173.4375</v>
      </c>
      <c r="D1668" s="44"/>
    </row>
    <row r="1669" spans="1:4" x14ac:dyDescent="0.3">
      <c r="A1669" s="4">
        <v>0.28199999999999997</v>
      </c>
      <c r="B1669" s="5">
        <v>45173.416666666664</v>
      </c>
      <c r="D1669" s="44"/>
    </row>
    <row r="1670" spans="1:4" x14ac:dyDescent="0.3">
      <c r="A1670" s="4">
        <v>0.28799999999999998</v>
      </c>
      <c r="B1670" s="5">
        <v>45173.395833333336</v>
      </c>
      <c r="D1670" s="44"/>
    </row>
    <row r="1671" spans="1:4" x14ac:dyDescent="0.3">
      <c r="A1671" s="4">
        <v>0.29299999999999998</v>
      </c>
      <c r="B1671" s="5">
        <v>45173.375</v>
      </c>
      <c r="D1671" s="44"/>
    </row>
    <row r="1672" spans="1:4" x14ac:dyDescent="0.3">
      <c r="A1672" s="4">
        <v>0.47099999999999997</v>
      </c>
      <c r="B1672" s="5">
        <v>45173.354166666664</v>
      </c>
      <c r="D1672" s="44"/>
    </row>
    <row r="1673" spans="1:4" x14ac:dyDescent="0.3">
      <c r="A1673" s="4">
        <v>0.35399999999999998</v>
      </c>
      <c r="B1673" s="5">
        <v>45173.333333333336</v>
      </c>
      <c r="C1673" s="44">
        <f>SUM(A1673:A1690)</f>
        <v>8.5019999999999989</v>
      </c>
    </row>
    <row r="1674" spans="1:4" x14ac:dyDescent="0.3">
      <c r="A1674" s="4">
        <v>0.30399999999999999</v>
      </c>
      <c r="B1674" s="5">
        <v>45173.3125</v>
      </c>
      <c r="C1674" s="44"/>
    </row>
    <row r="1675" spans="1:4" x14ac:dyDescent="0.3">
      <c r="A1675" s="4">
        <v>0.25800000000000001</v>
      </c>
      <c r="B1675" s="5">
        <v>45173.291666666664</v>
      </c>
      <c r="C1675" s="44"/>
    </row>
    <row r="1676" spans="1:4" x14ac:dyDescent="0.3">
      <c r="A1676" s="4">
        <v>0.31900000000000001</v>
      </c>
      <c r="B1676" s="5">
        <v>45173.270833333336</v>
      </c>
      <c r="C1676" s="44"/>
    </row>
    <row r="1677" spans="1:4" x14ac:dyDescent="0.3">
      <c r="A1677" s="4">
        <v>0.253</v>
      </c>
      <c r="B1677" s="5">
        <v>45173.25</v>
      </c>
      <c r="C1677" s="44"/>
    </row>
    <row r="1678" spans="1:4" x14ac:dyDescent="0.3">
      <c r="A1678" s="4">
        <v>0.31</v>
      </c>
      <c r="B1678" s="5">
        <v>45173.229166666664</v>
      </c>
      <c r="C1678" s="44"/>
    </row>
    <row r="1679" spans="1:4" x14ac:dyDescent="0.3">
      <c r="A1679" s="4">
        <v>0.27200000000000002</v>
      </c>
      <c r="B1679" s="5">
        <v>45173.208333333336</v>
      </c>
      <c r="C1679" s="44"/>
    </row>
    <row r="1680" spans="1:4" x14ac:dyDescent="0.3">
      <c r="A1680" s="4">
        <v>0.29599999999999999</v>
      </c>
      <c r="B1680" s="5">
        <v>45173.1875</v>
      </c>
      <c r="C1680" s="44"/>
    </row>
    <row r="1681" spans="1:6" x14ac:dyDescent="0.3">
      <c r="A1681" s="4">
        <v>0.26800000000000002</v>
      </c>
      <c r="B1681" s="5">
        <v>45173.166666666664</v>
      </c>
      <c r="C1681" s="44"/>
    </row>
    <row r="1682" spans="1:6" x14ac:dyDescent="0.3">
      <c r="A1682" s="4">
        <v>0.29499999999999998</v>
      </c>
      <c r="B1682" s="5">
        <v>45173.145833333336</v>
      </c>
      <c r="C1682" s="44"/>
    </row>
    <row r="1683" spans="1:6" x14ac:dyDescent="0.3">
      <c r="A1683" s="4">
        <v>0.32300000000000001</v>
      </c>
      <c r="B1683" s="5">
        <v>45173.125</v>
      </c>
      <c r="C1683" s="44"/>
    </row>
    <row r="1684" spans="1:6" x14ac:dyDescent="0.3">
      <c r="A1684" s="4">
        <v>0.29799999999999999</v>
      </c>
      <c r="B1684" s="5">
        <v>45173.104166666664</v>
      </c>
      <c r="C1684" s="44"/>
    </row>
    <row r="1685" spans="1:6" x14ac:dyDescent="0.3">
      <c r="A1685" s="4">
        <v>0.36599999999999999</v>
      </c>
      <c r="B1685" s="5">
        <v>45173.083333333336</v>
      </c>
      <c r="C1685" s="44"/>
    </row>
    <row r="1686" spans="1:6" x14ac:dyDescent="0.3">
      <c r="A1686" s="4">
        <v>1.4490000000000001</v>
      </c>
      <c r="B1686" s="5">
        <v>45173.0625</v>
      </c>
      <c r="C1686" s="44"/>
    </row>
    <row r="1687" spans="1:6" x14ac:dyDescent="0.3">
      <c r="A1687" s="4">
        <v>1.111</v>
      </c>
      <c r="B1687" s="5">
        <v>45173.041666666664</v>
      </c>
      <c r="C1687" s="44"/>
    </row>
    <row r="1688" spans="1:6" x14ac:dyDescent="0.3">
      <c r="A1688" s="4">
        <v>1.0389999999999999</v>
      </c>
      <c r="B1688" s="5">
        <v>45173.020833333336</v>
      </c>
      <c r="C1688" s="44"/>
    </row>
    <row r="1689" spans="1:6" x14ac:dyDescent="0.3">
      <c r="A1689" s="4">
        <v>0.47799999999999998</v>
      </c>
      <c r="B1689" s="5">
        <v>45173</v>
      </c>
      <c r="C1689" s="44"/>
    </row>
    <row r="1690" spans="1:6" x14ac:dyDescent="0.3">
      <c r="A1690" s="4">
        <v>0.50900000000000001</v>
      </c>
      <c r="B1690" s="5">
        <v>45172.979166666664</v>
      </c>
      <c r="C1690" s="44"/>
    </row>
    <row r="1691" spans="1:6" x14ac:dyDescent="0.3">
      <c r="A1691" s="4">
        <v>0.48899999999999999</v>
      </c>
      <c r="B1691" s="5">
        <v>45172.958333333336</v>
      </c>
      <c r="F1691" s="44">
        <f>SUM(A1691:A1698)</f>
        <v>5.721000000000001</v>
      </c>
    </row>
    <row r="1692" spans="1:6" x14ac:dyDescent="0.3">
      <c r="A1692" s="4">
        <v>0.65100000000000002</v>
      </c>
      <c r="B1692" s="5">
        <v>45172.9375</v>
      </c>
      <c r="F1692" s="44"/>
    </row>
    <row r="1693" spans="1:6" x14ac:dyDescent="0.3">
      <c r="A1693" s="4">
        <v>1.052</v>
      </c>
      <c r="B1693" s="5">
        <v>45172.916666666664</v>
      </c>
      <c r="F1693" s="44"/>
    </row>
    <row r="1694" spans="1:6" x14ac:dyDescent="0.3">
      <c r="A1694" s="4">
        <v>0.94199999999999995</v>
      </c>
      <c r="B1694" s="5">
        <v>45172.895833333336</v>
      </c>
      <c r="F1694" s="44"/>
    </row>
    <row r="1695" spans="1:6" x14ac:dyDescent="0.3">
      <c r="A1695" s="4">
        <v>0.92900000000000005</v>
      </c>
      <c r="B1695" s="5">
        <v>45172.875</v>
      </c>
      <c r="F1695" s="44"/>
    </row>
    <row r="1696" spans="1:6" x14ac:dyDescent="0.3">
      <c r="A1696" s="4">
        <v>0.47699999999999998</v>
      </c>
      <c r="B1696" s="5">
        <v>45172.854166666664</v>
      </c>
      <c r="F1696" s="44"/>
    </row>
    <row r="1697" spans="1:6" x14ac:dyDescent="0.3">
      <c r="A1697" s="4">
        <v>0.42799999999999999</v>
      </c>
      <c r="B1697" s="5">
        <v>45172.833333333336</v>
      </c>
      <c r="F1697" s="44"/>
    </row>
    <row r="1698" spans="1:6" x14ac:dyDescent="0.3">
      <c r="A1698" s="4">
        <v>0.753</v>
      </c>
      <c r="B1698" s="5">
        <v>45172.8125</v>
      </c>
      <c r="F1698" s="44"/>
    </row>
    <row r="1699" spans="1:6" x14ac:dyDescent="0.3">
      <c r="A1699" s="4">
        <v>0.63300000000000001</v>
      </c>
      <c r="B1699" s="5">
        <v>45172.791666666664</v>
      </c>
      <c r="E1699" s="44">
        <f>SUM(A1699:A1702)</f>
        <v>5.3729999999999993</v>
      </c>
    </row>
    <row r="1700" spans="1:6" x14ac:dyDescent="0.3">
      <c r="A1700" s="4">
        <v>0.68700000000000006</v>
      </c>
      <c r="B1700" s="5">
        <v>45172.770833333336</v>
      </c>
      <c r="E1700" s="44"/>
    </row>
    <row r="1701" spans="1:6" x14ac:dyDescent="0.3">
      <c r="A1701" s="4">
        <v>2.1819999999999999</v>
      </c>
      <c r="B1701" s="5">
        <v>45172.75</v>
      </c>
      <c r="E1701" s="44"/>
    </row>
    <row r="1702" spans="1:6" x14ac:dyDescent="0.3">
      <c r="A1702" s="4">
        <v>1.871</v>
      </c>
      <c r="B1702" s="5">
        <v>45172.729166666664</v>
      </c>
      <c r="E1702" s="44"/>
    </row>
    <row r="1703" spans="1:6" x14ac:dyDescent="0.3">
      <c r="A1703" s="4">
        <v>0.53900000000000003</v>
      </c>
      <c r="B1703" s="5">
        <v>45172.708333333336</v>
      </c>
      <c r="D1703" s="44">
        <f>SUM(A1703:A1720)</f>
        <v>10.59</v>
      </c>
    </row>
    <row r="1704" spans="1:6" x14ac:dyDescent="0.3">
      <c r="A1704" s="4">
        <v>0.70899999999999996</v>
      </c>
      <c r="B1704" s="5">
        <v>45172.6875</v>
      </c>
      <c r="D1704" s="44"/>
    </row>
    <row r="1705" spans="1:6" x14ac:dyDescent="0.3">
      <c r="A1705" s="4">
        <v>0.54200000000000004</v>
      </c>
      <c r="B1705" s="5">
        <v>45172.666666666664</v>
      </c>
      <c r="D1705" s="44"/>
    </row>
    <row r="1706" spans="1:6" x14ac:dyDescent="0.3">
      <c r="A1706" s="4">
        <v>0.45900000000000002</v>
      </c>
      <c r="B1706" s="5">
        <v>45172.645833333336</v>
      </c>
      <c r="D1706" s="44"/>
    </row>
    <row r="1707" spans="1:6" x14ac:dyDescent="0.3">
      <c r="A1707" s="4">
        <v>0.36</v>
      </c>
      <c r="B1707" s="5">
        <v>45172.625</v>
      </c>
      <c r="D1707" s="44"/>
    </row>
    <row r="1708" spans="1:6" x14ac:dyDescent="0.3">
      <c r="A1708" s="4">
        <v>0.32400000000000001</v>
      </c>
      <c r="B1708" s="5">
        <v>45172.604166666664</v>
      </c>
      <c r="D1708" s="44"/>
    </row>
    <row r="1709" spans="1:6" x14ac:dyDescent="0.3">
      <c r="A1709" s="4">
        <v>0.36399999999999999</v>
      </c>
      <c r="B1709" s="5">
        <v>45172.583333333336</v>
      </c>
      <c r="D1709" s="44"/>
    </row>
    <row r="1710" spans="1:6" x14ac:dyDescent="0.3">
      <c r="A1710" s="4">
        <v>0.34599999999999997</v>
      </c>
      <c r="B1710" s="5">
        <v>45172.5625</v>
      </c>
      <c r="D1710" s="44"/>
    </row>
    <row r="1711" spans="1:6" x14ac:dyDescent="0.3">
      <c r="A1711" s="4">
        <v>0.36599999999999999</v>
      </c>
      <c r="B1711" s="5">
        <v>45172.541666666664</v>
      </c>
      <c r="D1711" s="44"/>
    </row>
    <row r="1712" spans="1:6" x14ac:dyDescent="0.3">
      <c r="A1712" s="4">
        <v>0.32</v>
      </c>
      <c r="B1712" s="5">
        <v>45172.520833333336</v>
      </c>
      <c r="D1712" s="44"/>
    </row>
    <row r="1713" spans="1:4" x14ac:dyDescent="0.3">
      <c r="A1713" s="4">
        <v>0.371</v>
      </c>
      <c r="B1713" s="5">
        <v>45172.5</v>
      </c>
      <c r="D1713" s="44"/>
    </row>
    <row r="1714" spans="1:4" x14ac:dyDescent="0.3">
      <c r="A1714" s="4">
        <v>0.39200000000000002</v>
      </c>
      <c r="B1714" s="5">
        <v>45172.479166666664</v>
      </c>
      <c r="D1714" s="44"/>
    </row>
    <row r="1715" spans="1:4" x14ac:dyDescent="0.3">
      <c r="A1715" s="4">
        <v>0.45300000000000001</v>
      </c>
      <c r="B1715" s="5">
        <v>45172.458333333336</v>
      </c>
      <c r="D1715" s="44"/>
    </row>
    <row r="1716" spans="1:4" x14ac:dyDescent="0.3">
      <c r="A1716" s="4">
        <v>1.107</v>
      </c>
      <c r="B1716" s="5">
        <v>45172.4375</v>
      </c>
      <c r="D1716" s="44"/>
    </row>
    <row r="1717" spans="1:4" x14ac:dyDescent="0.3">
      <c r="A1717" s="4">
        <v>0.59199999999999997</v>
      </c>
      <c r="B1717" s="5">
        <v>45172.416666666664</v>
      </c>
      <c r="D1717" s="44"/>
    </row>
    <row r="1718" spans="1:4" x14ac:dyDescent="0.3">
      <c r="A1718" s="4">
        <v>1.5089999999999999</v>
      </c>
      <c r="B1718" s="5">
        <v>45172.395833333336</v>
      </c>
      <c r="D1718" s="44"/>
    </row>
    <row r="1719" spans="1:4" x14ac:dyDescent="0.3">
      <c r="A1719" s="4">
        <v>1.569</v>
      </c>
      <c r="B1719" s="5">
        <v>45172.375</v>
      </c>
      <c r="D1719" s="44"/>
    </row>
    <row r="1720" spans="1:4" x14ac:dyDescent="0.3">
      <c r="A1720" s="4">
        <v>0.26800000000000002</v>
      </c>
      <c r="B1720" s="5">
        <v>45172.354166666664</v>
      </c>
      <c r="D1720" s="44"/>
    </row>
    <row r="1721" spans="1:4" x14ac:dyDescent="0.3">
      <c r="A1721" s="4">
        <v>0.31900000000000001</v>
      </c>
      <c r="B1721" s="5">
        <v>45172.333333333336</v>
      </c>
      <c r="C1721" s="44">
        <f>SUM(A1721:A1738)</f>
        <v>5.8940000000000001</v>
      </c>
    </row>
    <row r="1722" spans="1:4" x14ac:dyDescent="0.3">
      <c r="A1722" s="4">
        <v>0.26</v>
      </c>
      <c r="B1722" s="5">
        <v>45172.3125</v>
      </c>
      <c r="C1722" s="44"/>
    </row>
    <row r="1723" spans="1:4" x14ac:dyDescent="0.3">
      <c r="A1723" s="4">
        <v>0.312</v>
      </c>
      <c r="B1723" s="5">
        <v>45172.291666666664</v>
      </c>
      <c r="C1723" s="44"/>
    </row>
    <row r="1724" spans="1:4" x14ac:dyDescent="0.3">
      <c r="A1724" s="4">
        <v>0.28399999999999997</v>
      </c>
      <c r="B1724" s="5">
        <v>45172.270833333336</v>
      </c>
      <c r="C1724" s="44"/>
    </row>
    <row r="1725" spans="1:4" x14ac:dyDescent="0.3">
      <c r="A1725" s="4">
        <v>0.30199999999999999</v>
      </c>
      <c r="B1725" s="5">
        <v>45172.25</v>
      </c>
      <c r="C1725" s="44"/>
    </row>
    <row r="1726" spans="1:4" x14ac:dyDescent="0.3">
      <c r="A1726" s="4">
        <v>0.3</v>
      </c>
      <c r="B1726" s="5">
        <v>45172.229166666664</v>
      </c>
      <c r="C1726" s="44"/>
    </row>
    <row r="1727" spans="1:4" x14ac:dyDescent="0.3">
      <c r="A1727" s="4">
        <v>0.29799999999999999</v>
      </c>
      <c r="B1727" s="5">
        <v>45172.208333333336</v>
      </c>
      <c r="C1727" s="44"/>
    </row>
    <row r="1728" spans="1:4" x14ac:dyDescent="0.3">
      <c r="A1728" s="4">
        <v>0.307</v>
      </c>
      <c r="B1728" s="5">
        <v>45172.1875</v>
      </c>
      <c r="C1728" s="44"/>
    </row>
    <row r="1729" spans="1:6" x14ac:dyDescent="0.3">
      <c r="A1729" s="4">
        <v>0.29199999999999998</v>
      </c>
      <c r="B1729" s="5">
        <v>45172.166666666664</v>
      </c>
      <c r="C1729" s="44"/>
    </row>
    <row r="1730" spans="1:6" x14ac:dyDescent="0.3">
      <c r="A1730" s="4">
        <v>0.308</v>
      </c>
      <c r="B1730" s="5">
        <v>45172.145833333336</v>
      </c>
      <c r="C1730" s="44"/>
    </row>
    <row r="1731" spans="1:6" x14ac:dyDescent="0.3">
      <c r="A1731" s="4">
        <v>0.29699999999999999</v>
      </c>
      <c r="B1731" s="5">
        <v>45172.125</v>
      </c>
      <c r="C1731" s="44"/>
    </row>
    <row r="1732" spans="1:6" x14ac:dyDescent="0.3">
      <c r="A1732" s="4">
        <v>0.33</v>
      </c>
      <c r="B1732" s="5">
        <v>45172.104166666664</v>
      </c>
      <c r="C1732" s="44"/>
    </row>
    <row r="1733" spans="1:6" x14ac:dyDescent="0.3">
      <c r="A1733" s="4">
        <v>0.313</v>
      </c>
      <c r="B1733" s="5">
        <v>45172.083333333336</v>
      </c>
      <c r="C1733" s="44"/>
    </row>
    <row r="1734" spans="1:6" x14ac:dyDescent="0.3">
      <c r="A1734" s="4">
        <v>0.30199999999999999</v>
      </c>
      <c r="B1734" s="5">
        <v>45172.0625</v>
      </c>
      <c r="C1734" s="44"/>
    </row>
    <row r="1735" spans="1:6" x14ac:dyDescent="0.3">
      <c r="A1735" s="4">
        <v>0.33200000000000002</v>
      </c>
      <c r="B1735" s="5">
        <v>45172.041666666664</v>
      </c>
      <c r="C1735" s="44"/>
    </row>
    <row r="1736" spans="1:6" x14ac:dyDescent="0.3">
      <c r="A1736" s="4">
        <v>0.318</v>
      </c>
      <c r="B1736" s="5">
        <v>45172.020833333336</v>
      </c>
      <c r="C1736" s="44"/>
    </row>
    <row r="1737" spans="1:6" x14ac:dyDescent="0.3">
      <c r="A1737" s="4">
        <v>0.45300000000000001</v>
      </c>
      <c r="B1737" s="5">
        <v>45172</v>
      </c>
      <c r="C1737" s="44"/>
    </row>
    <row r="1738" spans="1:6" x14ac:dyDescent="0.3">
      <c r="A1738" s="4">
        <v>0.56699999999999995</v>
      </c>
      <c r="B1738" s="5">
        <v>45171.979166666664</v>
      </c>
      <c r="C1738" s="44"/>
    </row>
    <row r="1739" spans="1:6" x14ac:dyDescent="0.3">
      <c r="A1739" s="4">
        <v>0.56699999999999995</v>
      </c>
      <c r="B1739" s="5">
        <v>45171.958333333336</v>
      </c>
      <c r="F1739" s="44">
        <f>SUM(A1739:A1746)</f>
        <v>5.61</v>
      </c>
    </row>
    <row r="1740" spans="1:6" x14ac:dyDescent="0.3">
      <c r="A1740" s="4">
        <v>0.81100000000000005</v>
      </c>
      <c r="B1740" s="5">
        <v>45171.9375</v>
      </c>
      <c r="F1740" s="44"/>
    </row>
    <row r="1741" spans="1:6" x14ac:dyDescent="0.3">
      <c r="A1741" s="4">
        <v>0.82699999999999996</v>
      </c>
      <c r="B1741" s="5">
        <v>45171.916666666664</v>
      </c>
      <c r="F1741" s="44"/>
    </row>
    <row r="1742" spans="1:6" x14ac:dyDescent="0.3">
      <c r="A1742" s="4">
        <v>0.83699999999999997</v>
      </c>
      <c r="B1742" s="5">
        <v>45171.895833333336</v>
      </c>
      <c r="F1742" s="44"/>
    </row>
    <row r="1743" spans="1:6" x14ac:dyDescent="0.3">
      <c r="A1743" s="4">
        <v>0.85899999999999999</v>
      </c>
      <c r="B1743" s="5">
        <v>45171.875</v>
      </c>
      <c r="F1743" s="44"/>
    </row>
    <row r="1744" spans="1:6" x14ac:dyDescent="0.3">
      <c r="A1744" s="4">
        <v>0.74199999999999999</v>
      </c>
      <c r="B1744" s="5">
        <v>45171.854166666664</v>
      </c>
      <c r="F1744" s="44"/>
    </row>
    <row r="1745" spans="1:6" x14ac:dyDescent="0.3">
      <c r="A1745" s="4">
        <v>0.501</v>
      </c>
      <c r="B1745" s="5">
        <v>45171.833333333336</v>
      </c>
      <c r="F1745" s="44"/>
    </row>
    <row r="1746" spans="1:6" x14ac:dyDescent="0.3">
      <c r="A1746" s="4">
        <v>0.46600000000000003</v>
      </c>
      <c r="B1746" s="5">
        <v>45171.8125</v>
      </c>
      <c r="F1746" s="44"/>
    </row>
    <row r="1747" spans="1:6" x14ac:dyDescent="0.3">
      <c r="A1747" s="4">
        <v>0.53500000000000003</v>
      </c>
      <c r="B1747" s="5">
        <v>45171.791666666664</v>
      </c>
      <c r="E1747" s="44">
        <f>SUM(A1747:A1750)</f>
        <v>2.2290000000000001</v>
      </c>
    </row>
    <row r="1748" spans="1:6" x14ac:dyDescent="0.3">
      <c r="A1748" s="4">
        <v>0.81599999999999995</v>
      </c>
      <c r="B1748" s="5">
        <v>45171.770833333336</v>
      </c>
      <c r="E1748" s="44"/>
    </row>
    <row r="1749" spans="1:6" x14ac:dyDescent="0.3">
      <c r="A1749" s="4">
        <v>0.40699999999999997</v>
      </c>
      <c r="B1749" s="5">
        <v>45171.75</v>
      </c>
      <c r="E1749" s="44"/>
    </row>
    <row r="1750" spans="1:6" x14ac:dyDescent="0.3">
      <c r="A1750" s="4">
        <v>0.47099999999999997</v>
      </c>
      <c r="B1750" s="5">
        <v>45171.729166666664</v>
      </c>
      <c r="E1750" s="44"/>
    </row>
    <row r="1751" spans="1:6" x14ac:dyDescent="0.3">
      <c r="A1751" s="4">
        <v>0.57899999999999996</v>
      </c>
      <c r="B1751" s="5">
        <v>45171.708333333336</v>
      </c>
      <c r="D1751" s="44">
        <f>SUM(A1751:A1768)</f>
        <v>9.1210000000000022</v>
      </c>
    </row>
    <row r="1752" spans="1:6" x14ac:dyDescent="0.3">
      <c r="A1752" s="4">
        <v>0.61399999999999999</v>
      </c>
      <c r="B1752" s="5">
        <v>45171.6875</v>
      </c>
      <c r="D1752" s="44"/>
    </row>
    <row r="1753" spans="1:6" x14ac:dyDescent="0.3">
      <c r="A1753" s="4">
        <v>0.68400000000000005</v>
      </c>
      <c r="B1753" s="5">
        <v>45171.666666666664</v>
      </c>
      <c r="D1753" s="44"/>
    </row>
    <row r="1754" spans="1:6" x14ac:dyDescent="0.3">
      <c r="A1754" s="4">
        <v>0.503</v>
      </c>
      <c r="B1754" s="5">
        <v>45171.645833333336</v>
      </c>
      <c r="D1754" s="44"/>
    </row>
    <row r="1755" spans="1:6" x14ac:dyDescent="0.3">
      <c r="A1755" s="4">
        <v>0.64900000000000002</v>
      </c>
      <c r="B1755" s="5">
        <v>45171.625</v>
      </c>
      <c r="D1755" s="44"/>
    </row>
    <row r="1756" spans="1:6" x14ac:dyDescent="0.3">
      <c r="A1756" s="4">
        <v>0.51100000000000001</v>
      </c>
      <c r="B1756" s="5">
        <v>45171.604166666664</v>
      </c>
      <c r="D1756" s="44"/>
    </row>
    <row r="1757" spans="1:6" x14ac:dyDescent="0.3">
      <c r="A1757" s="4">
        <v>0.48899999999999999</v>
      </c>
      <c r="B1757" s="5">
        <v>45171.583333333336</v>
      </c>
      <c r="D1757" s="44"/>
    </row>
    <row r="1758" spans="1:6" x14ac:dyDescent="0.3">
      <c r="A1758" s="4">
        <v>0.60399999999999998</v>
      </c>
      <c r="B1758" s="5">
        <v>45171.5625</v>
      </c>
      <c r="D1758" s="44"/>
    </row>
    <row r="1759" spans="1:6" x14ac:dyDescent="0.3">
      <c r="A1759" s="4">
        <v>0.34599999999999997</v>
      </c>
      <c r="B1759" s="5">
        <v>45171.541666666664</v>
      </c>
      <c r="D1759" s="44"/>
    </row>
    <row r="1760" spans="1:6" x14ac:dyDescent="0.3">
      <c r="A1760" s="4">
        <v>0.35</v>
      </c>
      <c r="B1760" s="5">
        <v>45171.520833333336</v>
      </c>
      <c r="D1760" s="44"/>
    </row>
    <row r="1761" spans="1:4" x14ac:dyDescent="0.3">
      <c r="A1761" s="4">
        <v>0.39900000000000002</v>
      </c>
      <c r="B1761" s="5">
        <v>45171.5</v>
      </c>
      <c r="D1761" s="44"/>
    </row>
    <row r="1762" spans="1:4" x14ac:dyDescent="0.3">
      <c r="A1762" s="4">
        <v>0.318</v>
      </c>
      <c r="B1762" s="5">
        <v>45171.479166666664</v>
      </c>
      <c r="D1762" s="44"/>
    </row>
    <row r="1763" spans="1:4" x14ac:dyDescent="0.3">
      <c r="A1763" s="4">
        <v>0.34899999999999998</v>
      </c>
      <c r="B1763" s="5">
        <v>45171.458333333336</v>
      </c>
      <c r="D1763" s="44"/>
    </row>
    <row r="1764" spans="1:4" x14ac:dyDescent="0.3">
      <c r="A1764" s="4">
        <v>0.504</v>
      </c>
      <c r="B1764" s="5">
        <v>45171.4375</v>
      </c>
      <c r="D1764" s="44"/>
    </row>
    <row r="1765" spans="1:4" x14ac:dyDescent="0.3">
      <c r="A1765" s="4">
        <v>0.378</v>
      </c>
      <c r="B1765" s="5">
        <v>45171.416666666664</v>
      </c>
      <c r="D1765" s="44"/>
    </row>
    <row r="1766" spans="1:4" x14ac:dyDescent="0.3">
      <c r="A1766" s="4">
        <v>0.60799999999999998</v>
      </c>
      <c r="B1766" s="5">
        <v>45171.395833333336</v>
      </c>
      <c r="D1766" s="44"/>
    </row>
    <row r="1767" spans="1:4" x14ac:dyDescent="0.3">
      <c r="A1767" s="4">
        <v>0.46800000000000003</v>
      </c>
      <c r="B1767" s="5">
        <v>45171.375</v>
      </c>
      <c r="D1767" s="44"/>
    </row>
    <row r="1768" spans="1:4" x14ac:dyDescent="0.3">
      <c r="A1768" s="4">
        <v>0.76800000000000002</v>
      </c>
      <c r="B1768" s="5">
        <v>45171.354166666664</v>
      </c>
      <c r="D1768" s="44"/>
    </row>
    <row r="1769" spans="1:4" x14ac:dyDescent="0.3">
      <c r="A1769" s="4">
        <v>0.44700000000000001</v>
      </c>
      <c r="B1769" s="5">
        <v>45171.333333333336</v>
      </c>
      <c r="C1769" s="44">
        <f>SUM(A1769:A1786)</f>
        <v>7.0469999999999997</v>
      </c>
    </row>
    <row r="1770" spans="1:4" x14ac:dyDescent="0.3">
      <c r="A1770" s="4">
        <v>0.46700000000000003</v>
      </c>
      <c r="B1770" s="5">
        <v>45171.3125</v>
      </c>
      <c r="C1770" s="44"/>
    </row>
    <row r="1771" spans="1:4" x14ac:dyDescent="0.3">
      <c r="A1771" s="4">
        <v>0.33400000000000002</v>
      </c>
      <c r="B1771" s="5">
        <v>45171.291666666664</v>
      </c>
      <c r="C1771" s="44"/>
    </row>
    <row r="1772" spans="1:4" x14ac:dyDescent="0.3">
      <c r="A1772" s="4">
        <v>0.35699999999999998</v>
      </c>
      <c r="B1772" s="5">
        <v>45171.270833333336</v>
      </c>
      <c r="C1772" s="44"/>
    </row>
    <row r="1773" spans="1:4" x14ac:dyDescent="0.3">
      <c r="A1773" s="4">
        <v>0.32700000000000001</v>
      </c>
      <c r="B1773" s="5">
        <v>45171.25</v>
      </c>
      <c r="C1773" s="44"/>
    </row>
    <row r="1774" spans="1:4" x14ac:dyDescent="0.3">
      <c r="A1774" s="4">
        <v>0.34</v>
      </c>
      <c r="B1774" s="5">
        <v>45171.229166666664</v>
      </c>
      <c r="C1774" s="44"/>
    </row>
    <row r="1775" spans="1:4" x14ac:dyDescent="0.3">
      <c r="A1775" s="4">
        <v>0.34100000000000003</v>
      </c>
      <c r="B1775" s="5">
        <v>45171.208333333336</v>
      </c>
      <c r="C1775" s="44"/>
    </row>
    <row r="1776" spans="1:4" x14ac:dyDescent="0.3">
      <c r="A1776" s="4">
        <v>0.34200000000000003</v>
      </c>
      <c r="B1776" s="5">
        <v>45171.1875</v>
      </c>
      <c r="C1776" s="44"/>
    </row>
    <row r="1777" spans="1:6" x14ac:dyDescent="0.3">
      <c r="A1777" s="4">
        <v>0.35699999999999998</v>
      </c>
      <c r="B1777" s="5">
        <v>45171.166666666664</v>
      </c>
      <c r="C1777" s="44"/>
    </row>
    <row r="1778" spans="1:6" x14ac:dyDescent="0.3">
      <c r="A1778" s="4">
        <v>0.38600000000000001</v>
      </c>
      <c r="B1778" s="5">
        <v>45171.145833333336</v>
      </c>
      <c r="C1778" s="44"/>
    </row>
    <row r="1779" spans="1:6" x14ac:dyDescent="0.3">
      <c r="A1779" s="4">
        <v>0.41</v>
      </c>
      <c r="B1779" s="5">
        <v>45171.125</v>
      </c>
      <c r="C1779" s="44"/>
    </row>
    <row r="1780" spans="1:6" x14ac:dyDescent="0.3">
      <c r="A1780" s="4">
        <v>0.34200000000000003</v>
      </c>
      <c r="B1780" s="5">
        <v>45171.104166666664</v>
      </c>
      <c r="C1780" s="44"/>
    </row>
    <row r="1781" spans="1:6" x14ac:dyDescent="0.3">
      <c r="A1781" s="4">
        <v>0.33300000000000002</v>
      </c>
      <c r="B1781" s="5">
        <v>45171.083333333336</v>
      </c>
      <c r="C1781" s="44"/>
    </row>
    <row r="1782" spans="1:6" x14ac:dyDescent="0.3">
      <c r="A1782" s="4">
        <v>0.33500000000000002</v>
      </c>
      <c r="B1782" s="5">
        <v>45171.0625</v>
      </c>
      <c r="C1782" s="44"/>
    </row>
    <row r="1783" spans="1:6" x14ac:dyDescent="0.3">
      <c r="A1783" s="4">
        <v>0.35199999999999998</v>
      </c>
      <c r="B1783" s="5">
        <v>45171.041666666664</v>
      </c>
      <c r="C1783" s="44"/>
    </row>
    <row r="1784" spans="1:6" x14ac:dyDescent="0.3">
      <c r="A1784" s="4">
        <v>0.50700000000000001</v>
      </c>
      <c r="B1784" s="5">
        <v>45171.020833333336</v>
      </c>
      <c r="C1784" s="44"/>
    </row>
    <row r="1785" spans="1:6" x14ac:dyDescent="0.3">
      <c r="A1785" s="4">
        <v>0.51500000000000001</v>
      </c>
      <c r="B1785" s="5">
        <v>45171</v>
      </c>
      <c r="C1785" s="44"/>
    </row>
    <row r="1786" spans="1:6" x14ac:dyDescent="0.3">
      <c r="A1786" s="4">
        <v>0.55500000000000005</v>
      </c>
      <c r="B1786" s="5">
        <v>45170.979166666664</v>
      </c>
      <c r="C1786" s="44"/>
    </row>
    <row r="1787" spans="1:6" x14ac:dyDescent="0.3">
      <c r="A1787" s="4">
        <v>0.504</v>
      </c>
      <c r="B1787" s="5">
        <v>45170.958333333336</v>
      </c>
      <c r="F1787" s="44">
        <f>SUM(A1787:A1794)</f>
        <v>5.7269999999999994</v>
      </c>
    </row>
    <row r="1788" spans="1:6" x14ac:dyDescent="0.3">
      <c r="A1788" s="4">
        <v>0.55200000000000005</v>
      </c>
      <c r="B1788" s="5">
        <v>45170.9375</v>
      </c>
      <c r="F1788" s="44"/>
    </row>
    <row r="1789" spans="1:6" x14ac:dyDescent="0.3">
      <c r="A1789" s="4">
        <v>0.47099999999999997</v>
      </c>
      <c r="B1789" s="5">
        <v>45170.916666666664</v>
      </c>
      <c r="F1789" s="44"/>
    </row>
    <row r="1790" spans="1:6" x14ac:dyDescent="0.3">
      <c r="A1790" s="4">
        <v>0.55800000000000005</v>
      </c>
      <c r="B1790" s="5">
        <v>45170.895833333336</v>
      </c>
      <c r="F1790" s="44"/>
    </row>
    <row r="1791" spans="1:6" x14ac:dyDescent="0.3">
      <c r="A1791" s="4">
        <v>0.51700000000000002</v>
      </c>
      <c r="B1791" s="5">
        <v>45170.875</v>
      </c>
      <c r="F1791" s="44"/>
    </row>
    <row r="1792" spans="1:6" x14ac:dyDescent="0.3">
      <c r="A1792" s="4">
        <v>1.121</v>
      </c>
      <c r="B1792" s="5">
        <v>45170.854166666664</v>
      </c>
      <c r="F1792" s="44"/>
    </row>
    <row r="1793" spans="1:6" x14ac:dyDescent="0.3">
      <c r="A1793" s="4">
        <v>1.6859999999999999</v>
      </c>
      <c r="B1793" s="5">
        <v>45170.833333333336</v>
      </c>
      <c r="F1793" s="44"/>
    </row>
    <row r="1794" spans="1:6" x14ac:dyDescent="0.3">
      <c r="A1794" s="4">
        <v>0.318</v>
      </c>
      <c r="B1794" s="5">
        <v>45170.8125</v>
      </c>
      <c r="F1794" s="44"/>
    </row>
    <row r="1795" spans="1:6" x14ac:dyDescent="0.3">
      <c r="A1795" s="4">
        <v>1.2829999999999999</v>
      </c>
      <c r="B1795" s="5">
        <v>45170.791666666664</v>
      </c>
      <c r="E1795" s="44">
        <f>SUM(A1795:A1798)</f>
        <v>2.5009999999999999</v>
      </c>
    </row>
    <row r="1796" spans="1:6" x14ac:dyDescent="0.3">
      <c r="A1796" s="4">
        <v>0.64300000000000002</v>
      </c>
      <c r="B1796" s="5">
        <v>45170.770833333336</v>
      </c>
      <c r="E1796" s="44"/>
    </row>
    <row r="1797" spans="1:6" x14ac:dyDescent="0.3">
      <c r="A1797" s="4">
        <v>0.28299999999999997</v>
      </c>
      <c r="B1797" s="5">
        <v>45170.75</v>
      </c>
      <c r="E1797" s="44"/>
    </row>
    <row r="1798" spans="1:6" x14ac:dyDescent="0.3">
      <c r="A1798" s="4">
        <v>0.29199999999999998</v>
      </c>
      <c r="B1798" s="5">
        <v>45170.729166666664</v>
      </c>
      <c r="E1798" s="44"/>
    </row>
    <row r="1799" spans="1:6" x14ac:dyDescent="0.3">
      <c r="A1799" s="4">
        <v>0.26700000000000002</v>
      </c>
      <c r="B1799" s="5">
        <v>45170.708333333336</v>
      </c>
      <c r="D1799" s="44">
        <f>SUM(A1799:A1816)</f>
        <v>9.9089999999999989</v>
      </c>
    </row>
    <row r="1800" spans="1:6" x14ac:dyDescent="0.3">
      <c r="A1800" s="4">
        <v>0.38500000000000001</v>
      </c>
      <c r="B1800" s="5">
        <v>45170.6875</v>
      </c>
      <c r="D1800" s="44"/>
    </row>
    <row r="1801" spans="1:6" x14ac:dyDescent="0.3">
      <c r="A1801" s="4">
        <v>0.439</v>
      </c>
      <c r="B1801" s="5">
        <v>45170.666666666664</v>
      </c>
      <c r="D1801" s="44"/>
    </row>
    <row r="1802" spans="1:6" x14ac:dyDescent="0.3">
      <c r="A1802" s="4">
        <v>0.497</v>
      </c>
      <c r="B1802" s="5">
        <v>45170.645833333336</v>
      </c>
      <c r="D1802" s="44"/>
    </row>
    <row r="1803" spans="1:6" x14ac:dyDescent="0.3">
      <c r="A1803" s="4">
        <v>0.42899999999999999</v>
      </c>
      <c r="B1803" s="5">
        <v>45170.625</v>
      </c>
      <c r="D1803" s="44"/>
    </row>
    <row r="1804" spans="1:6" x14ac:dyDescent="0.3">
      <c r="A1804" s="4">
        <v>0.316</v>
      </c>
      <c r="B1804" s="5">
        <v>45170.604166666664</v>
      </c>
      <c r="D1804" s="44"/>
    </row>
    <row r="1805" spans="1:6" x14ac:dyDescent="0.3">
      <c r="A1805" s="4">
        <v>1.351</v>
      </c>
      <c r="B1805" s="5">
        <v>45170.583333333336</v>
      </c>
      <c r="D1805" s="44"/>
    </row>
    <row r="1806" spans="1:6" x14ac:dyDescent="0.3">
      <c r="A1806" s="4">
        <v>1.111</v>
      </c>
      <c r="B1806" s="5">
        <v>45170.5625</v>
      </c>
      <c r="D1806" s="44"/>
    </row>
    <row r="1807" spans="1:6" x14ac:dyDescent="0.3">
      <c r="A1807" s="4">
        <v>1.5009999999999999</v>
      </c>
      <c r="B1807" s="5">
        <v>45170.541666666664</v>
      </c>
      <c r="D1807" s="44"/>
    </row>
    <row r="1808" spans="1:6" x14ac:dyDescent="0.3">
      <c r="A1808" s="4">
        <v>0.64800000000000002</v>
      </c>
      <c r="B1808" s="5">
        <v>45170.520833333336</v>
      </c>
      <c r="D1808" s="44"/>
    </row>
    <row r="1809" spans="1:4" x14ac:dyDescent="0.3">
      <c r="A1809" s="4">
        <v>0.27300000000000002</v>
      </c>
      <c r="B1809" s="5">
        <v>45170.5</v>
      </c>
      <c r="D1809" s="44"/>
    </row>
    <row r="1810" spans="1:4" x14ac:dyDescent="0.3">
      <c r="A1810" s="4">
        <v>0.313</v>
      </c>
      <c r="B1810" s="5">
        <v>45170.479166666664</v>
      </c>
      <c r="D1810" s="44"/>
    </row>
    <row r="1811" spans="1:4" x14ac:dyDescent="0.3">
      <c r="A1811" s="4">
        <v>0.35099999999999998</v>
      </c>
      <c r="B1811" s="5">
        <v>45170.458333333336</v>
      </c>
      <c r="D1811" s="44"/>
    </row>
    <row r="1812" spans="1:4" x14ac:dyDescent="0.3">
      <c r="A1812" s="4">
        <v>0.33400000000000002</v>
      </c>
      <c r="B1812" s="5">
        <v>45170.4375</v>
      </c>
      <c r="D1812" s="44"/>
    </row>
    <row r="1813" spans="1:4" x14ac:dyDescent="0.3">
      <c r="A1813" s="4">
        <v>0.41599999999999998</v>
      </c>
      <c r="B1813" s="5">
        <v>45170.416666666664</v>
      </c>
      <c r="D1813" s="44"/>
    </row>
    <row r="1814" spans="1:4" x14ac:dyDescent="0.3">
      <c r="A1814" s="4">
        <v>0.40100000000000002</v>
      </c>
      <c r="B1814" s="5">
        <v>45170.395833333336</v>
      </c>
      <c r="D1814" s="44"/>
    </row>
    <row r="1815" spans="1:4" x14ac:dyDescent="0.3">
      <c r="A1815" s="4">
        <v>0.33900000000000002</v>
      </c>
      <c r="B1815" s="5">
        <v>45170.375</v>
      </c>
      <c r="D1815" s="44"/>
    </row>
    <row r="1816" spans="1:4" x14ac:dyDescent="0.3">
      <c r="A1816" s="4">
        <v>0.53800000000000003</v>
      </c>
      <c r="B1816" s="5">
        <v>45170.354166666664</v>
      </c>
      <c r="D1816" s="44"/>
    </row>
    <row r="1817" spans="1:4" x14ac:dyDescent="0.3">
      <c r="A1817" s="4">
        <v>0.434</v>
      </c>
      <c r="B1817" s="5">
        <v>45170.333333333336</v>
      </c>
      <c r="C1817" s="44">
        <f>SUM(A1817:A1834)</f>
        <v>6.0700000000000012</v>
      </c>
    </row>
    <row r="1818" spans="1:4" x14ac:dyDescent="0.3">
      <c r="A1818" s="4">
        <v>0.44500000000000001</v>
      </c>
      <c r="B1818" s="5">
        <v>45170.3125</v>
      </c>
      <c r="C1818" s="44"/>
    </row>
    <row r="1819" spans="1:4" x14ac:dyDescent="0.3">
      <c r="A1819" s="4">
        <v>0.3</v>
      </c>
      <c r="B1819" s="5">
        <v>45170.291666666664</v>
      </c>
      <c r="C1819" s="44"/>
    </row>
    <row r="1820" spans="1:4" x14ac:dyDescent="0.3">
      <c r="A1820" s="4">
        <v>0.27900000000000003</v>
      </c>
      <c r="B1820" s="5">
        <v>45170.270833333336</v>
      </c>
      <c r="C1820" s="44"/>
    </row>
    <row r="1821" spans="1:4" x14ac:dyDescent="0.3">
      <c r="A1821" s="4">
        <v>0.26900000000000002</v>
      </c>
      <c r="B1821" s="5">
        <v>45170.25</v>
      </c>
      <c r="C1821" s="44"/>
    </row>
    <row r="1822" spans="1:4" x14ac:dyDescent="0.3">
      <c r="A1822" s="4">
        <v>0.28599999999999998</v>
      </c>
      <c r="B1822" s="5">
        <v>45170.229166666664</v>
      </c>
      <c r="C1822" s="44"/>
    </row>
    <row r="1823" spans="1:4" x14ac:dyDescent="0.3">
      <c r="A1823" s="4">
        <v>0.27700000000000002</v>
      </c>
      <c r="B1823" s="5">
        <v>45170.208333333336</v>
      </c>
      <c r="C1823" s="44"/>
    </row>
    <row r="1824" spans="1:4" x14ac:dyDescent="0.3">
      <c r="A1824" s="4">
        <v>0.26600000000000001</v>
      </c>
      <c r="B1824" s="5">
        <v>45170.1875</v>
      </c>
      <c r="C1824" s="44"/>
    </row>
    <row r="1825" spans="1:6" x14ac:dyDescent="0.3">
      <c r="A1825" s="4">
        <v>0.26700000000000002</v>
      </c>
      <c r="B1825" s="5">
        <v>45170.166666666664</v>
      </c>
      <c r="C1825" s="44"/>
    </row>
    <row r="1826" spans="1:6" x14ac:dyDescent="0.3">
      <c r="A1826" s="4">
        <v>0.27800000000000002</v>
      </c>
      <c r="B1826" s="5">
        <v>45170.145833333336</v>
      </c>
      <c r="C1826" s="44"/>
    </row>
    <row r="1827" spans="1:6" x14ac:dyDescent="0.3">
      <c r="A1827" s="4">
        <v>0.26500000000000001</v>
      </c>
      <c r="B1827" s="5">
        <v>45170.125</v>
      </c>
      <c r="C1827" s="44"/>
    </row>
    <row r="1828" spans="1:6" x14ac:dyDescent="0.3">
      <c r="A1828" s="4">
        <v>0.25600000000000001</v>
      </c>
      <c r="B1828" s="5">
        <v>45170.104166666664</v>
      </c>
      <c r="C1828" s="44"/>
    </row>
    <row r="1829" spans="1:6" x14ac:dyDescent="0.3">
      <c r="A1829" s="4">
        <v>0.27700000000000002</v>
      </c>
      <c r="B1829" s="5">
        <v>45170.083333333336</v>
      </c>
      <c r="C1829" s="44"/>
    </row>
    <row r="1830" spans="1:6" x14ac:dyDescent="0.3">
      <c r="A1830" s="4">
        <v>0.27400000000000002</v>
      </c>
      <c r="B1830" s="5">
        <v>45170.0625</v>
      </c>
      <c r="C1830" s="44"/>
    </row>
    <row r="1831" spans="1:6" x14ac:dyDescent="0.3">
      <c r="A1831" s="4">
        <v>0.28399999999999997</v>
      </c>
      <c r="B1831" s="5">
        <v>45170.041666666664</v>
      </c>
      <c r="C1831" s="44"/>
    </row>
    <row r="1832" spans="1:6" x14ac:dyDescent="0.3">
      <c r="A1832" s="4">
        <v>0.38400000000000001</v>
      </c>
      <c r="B1832" s="5">
        <v>45170.020833333336</v>
      </c>
      <c r="C1832" s="44"/>
    </row>
    <row r="1833" spans="1:6" x14ac:dyDescent="0.3">
      <c r="A1833" s="4">
        <v>0.64100000000000001</v>
      </c>
      <c r="B1833" s="5">
        <v>45170</v>
      </c>
      <c r="C1833" s="44"/>
    </row>
    <row r="1834" spans="1:6" x14ac:dyDescent="0.3">
      <c r="A1834" s="4">
        <v>0.58799999999999997</v>
      </c>
      <c r="B1834" s="5">
        <v>45169.979166666664</v>
      </c>
      <c r="C1834" s="44"/>
    </row>
    <row r="1835" spans="1:6" x14ac:dyDescent="0.3">
      <c r="A1835" s="4">
        <v>0.45600000000000002</v>
      </c>
      <c r="B1835" s="5">
        <v>45169.958333333336</v>
      </c>
      <c r="F1835" s="44">
        <f>SUM(A1835:A1842)</f>
        <v>6.1460000000000008</v>
      </c>
    </row>
    <row r="1836" spans="1:6" x14ac:dyDescent="0.3">
      <c r="A1836" s="4">
        <v>0.84399999999999997</v>
      </c>
      <c r="B1836" s="5">
        <v>45169.9375</v>
      </c>
      <c r="F1836" s="44"/>
    </row>
    <row r="1837" spans="1:6" x14ac:dyDescent="0.3">
      <c r="A1837" s="4">
        <v>2.036</v>
      </c>
      <c r="B1837" s="5">
        <v>45169.916666666664</v>
      </c>
      <c r="F1837" s="44"/>
    </row>
    <row r="1838" spans="1:6" x14ac:dyDescent="0.3">
      <c r="A1838" s="4">
        <v>0.45</v>
      </c>
      <c r="B1838" s="5">
        <v>45169.895833333336</v>
      </c>
      <c r="F1838" s="44"/>
    </row>
    <row r="1839" spans="1:6" x14ac:dyDescent="0.3">
      <c r="A1839" s="4">
        <v>0.91100000000000003</v>
      </c>
      <c r="B1839" s="5">
        <v>45169.875</v>
      </c>
      <c r="F1839" s="44"/>
    </row>
    <row r="1840" spans="1:6" x14ac:dyDescent="0.3">
      <c r="A1840" s="4">
        <v>0.41399999999999998</v>
      </c>
      <c r="B1840" s="5">
        <v>45169.854166666664</v>
      </c>
      <c r="F1840" s="44"/>
    </row>
    <row r="1841" spans="1:6" x14ac:dyDescent="0.3">
      <c r="A1841" s="4">
        <v>0.38600000000000001</v>
      </c>
      <c r="B1841" s="5">
        <v>45169.833333333336</v>
      </c>
      <c r="F1841" s="44"/>
    </row>
    <row r="1842" spans="1:6" x14ac:dyDescent="0.3">
      <c r="A1842" s="4">
        <v>0.64900000000000002</v>
      </c>
      <c r="B1842" s="5">
        <v>45169.8125</v>
      </c>
      <c r="F1842" s="44"/>
    </row>
    <row r="1843" spans="1:6" x14ac:dyDescent="0.3">
      <c r="A1843" s="4">
        <v>0.53200000000000003</v>
      </c>
      <c r="B1843" s="5">
        <v>45169.791666666664</v>
      </c>
      <c r="E1843" s="44">
        <f>SUM(A1843:A1846)</f>
        <v>1.9449999999999998</v>
      </c>
    </row>
    <row r="1844" spans="1:6" x14ac:dyDescent="0.3">
      <c r="A1844" s="4">
        <v>0.51300000000000001</v>
      </c>
      <c r="B1844" s="5">
        <v>45169.770833333336</v>
      </c>
      <c r="E1844" s="44"/>
    </row>
    <row r="1845" spans="1:6" x14ac:dyDescent="0.3">
      <c r="A1845" s="4">
        <v>0.42699999999999999</v>
      </c>
      <c r="B1845" s="5">
        <v>45169.75</v>
      </c>
      <c r="E1845" s="44"/>
    </row>
    <row r="1846" spans="1:6" x14ac:dyDescent="0.3">
      <c r="A1846" s="4">
        <v>0.47299999999999998</v>
      </c>
      <c r="B1846" s="5">
        <v>45169.729166666664</v>
      </c>
      <c r="E1846" s="44"/>
    </row>
    <row r="1847" spans="1:6" x14ac:dyDescent="0.3">
      <c r="A1847" s="4">
        <v>0.44600000000000001</v>
      </c>
      <c r="B1847" s="5">
        <v>45169.708333333336</v>
      </c>
      <c r="D1847" s="44">
        <f>SUM(A1847:A1864)</f>
        <v>10.776000000000002</v>
      </c>
    </row>
    <row r="1848" spans="1:6" x14ac:dyDescent="0.3">
      <c r="A1848" s="4">
        <v>0.49199999999999999</v>
      </c>
      <c r="B1848" s="5">
        <v>45169.6875</v>
      </c>
      <c r="D1848" s="44"/>
    </row>
    <row r="1849" spans="1:6" x14ac:dyDescent="0.3">
      <c r="A1849" s="4">
        <v>0.72199999999999998</v>
      </c>
      <c r="B1849" s="5">
        <v>45169.666666666664</v>
      </c>
      <c r="D1849" s="44"/>
    </row>
    <row r="1850" spans="1:6" x14ac:dyDescent="0.3">
      <c r="A1850" s="4">
        <v>0.96399999999999997</v>
      </c>
      <c r="B1850" s="5">
        <v>45169.645833333336</v>
      </c>
      <c r="D1850" s="44"/>
    </row>
    <row r="1851" spans="1:6" x14ac:dyDescent="0.3">
      <c r="A1851" s="4">
        <v>0.46200000000000002</v>
      </c>
      <c r="B1851" s="5">
        <v>45169.625</v>
      </c>
      <c r="D1851" s="44"/>
    </row>
    <row r="1852" spans="1:6" x14ac:dyDescent="0.3">
      <c r="A1852" s="4">
        <v>0.42599999999999999</v>
      </c>
      <c r="B1852" s="5">
        <v>45169.604166666664</v>
      </c>
      <c r="D1852" s="44"/>
    </row>
    <row r="1853" spans="1:6" x14ac:dyDescent="0.3">
      <c r="A1853" s="4">
        <v>0.64</v>
      </c>
      <c r="B1853" s="5">
        <v>45169.583333333336</v>
      </c>
      <c r="D1853" s="44"/>
    </row>
    <row r="1854" spans="1:6" x14ac:dyDescent="0.3">
      <c r="A1854" s="4">
        <v>0.41399999999999998</v>
      </c>
      <c r="B1854" s="5">
        <v>45169.5625</v>
      </c>
      <c r="D1854" s="44"/>
    </row>
    <row r="1855" spans="1:6" x14ac:dyDescent="0.3">
      <c r="A1855" s="4">
        <v>1.198</v>
      </c>
      <c r="B1855" s="5">
        <v>45169.541666666664</v>
      </c>
      <c r="D1855" s="44"/>
    </row>
    <row r="1856" spans="1:6" x14ac:dyDescent="0.3">
      <c r="A1856" s="4">
        <v>0.60199999999999998</v>
      </c>
      <c r="B1856" s="5">
        <v>45169.520833333336</v>
      </c>
      <c r="D1856" s="44"/>
    </row>
    <row r="1857" spans="1:4" x14ac:dyDescent="0.3">
      <c r="A1857" s="4">
        <v>1.079</v>
      </c>
      <c r="B1857" s="5">
        <v>45169.5</v>
      </c>
      <c r="D1857" s="44"/>
    </row>
    <row r="1858" spans="1:4" x14ac:dyDescent="0.3">
      <c r="A1858" s="4">
        <v>0.66900000000000004</v>
      </c>
      <c r="B1858" s="5">
        <v>45169.479166666664</v>
      </c>
      <c r="D1858" s="44"/>
    </row>
    <row r="1859" spans="1:4" x14ac:dyDescent="0.3">
      <c r="A1859" s="4">
        <v>0.29399999999999998</v>
      </c>
      <c r="B1859" s="5">
        <v>45169.458333333336</v>
      </c>
      <c r="D1859" s="44"/>
    </row>
    <row r="1860" spans="1:4" x14ac:dyDescent="0.3">
      <c r="A1860" s="4">
        <v>0.317</v>
      </c>
      <c r="B1860" s="5">
        <v>45169.4375</v>
      </c>
      <c r="D1860" s="44"/>
    </row>
    <row r="1861" spans="1:4" x14ac:dyDescent="0.3">
      <c r="A1861" s="4">
        <v>0.58299999999999996</v>
      </c>
      <c r="B1861" s="5">
        <v>45169.416666666664</v>
      </c>
      <c r="D1861" s="44"/>
    </row>
    <row r="1862" spans="1:4" x14ac:dyDescent="0.3">
      <c r="A1862" s="4">
        <v>0.29399999999999998</v>
      </c>
      <c r="B1862" s="5">
        <v>45169.395833333336</v>
      </c>
      <c r="D1862" s="44"/>
    </row>
    <row r="1863" spans="1:4" x14ac:dyDescent="0.3">
      <c r="A1863" s="4">
        <v>0.49199999999999999</v>
      </c>
      <c r="B1863" s="5">
        <v>45169.375</v>
      </c>
      <c r="D1863" s="44"/>
    </row>
    <row r="1864" spans="1:4" x14ac:dyDescent="0.3">
      <c r="A1864" s="4">
        <v>0.68200000000000005</v>
      </c>
      <c r="B1864" s="5">
        <v>45169.354166666664</v>
      </c>
      <c r="D1864" s="44"/>
    </row>
    <row r="1865" spans="1:4" x14ac:dyDescent="0.3">
      <c r="A1865" s="4">
        <v>0.54700000000000004</v>
      </c>
      <c r="B1865" s="5">
        <v>45169.333333333336</v>
      </c>
      <c r="C1865" s="44">
        <f>SUM(A1865:A1882)</f>
        <v>6.4050000000000002</v>
      </c>
    </row>
    <row r="1866" spans="1:4" x14ac:dyDescent="0.3">
      <c r="A1866" s="4">
        <v>0.38600000000000001</v>
      </c>
      <c r="B1866" s="5">
        <v>45169.3125</v>
      </c>
      <c r="C1866" s="44"/>
    </row>
    <row r="1867" spans="1:4" x14ac:dyDescent="0.3">
      <c r="A1867" s="4">
        <v>0.28599999999999998</v>
      </c>
      <c r="B1867" s="5">
        <v>45169.291666666664</v>
      </c>
      <c r="C1867" s="44"/>
    </row>
    <row r="1868" spans="1:4" x14ac:dyDescent="0.3">
      <c r="A1868" s="4">
        <v>0.25800000000000001</v>
      </c>
      <c r="B1868" s="5">
        <v>45169.270833333336</v>
      </c>
      <c r="C1868" s="44"/>
    </row>
    <row r="1869" spans="1:4" x14ac:dyDescent="0.3">
      <c r="A1869" s="4">
        <v>0.28799999999999998</v>
      </c>
      <c r="B1869" s="5">
        <v>45169.25</v>
      </c>
      <c r="C1869" s="44"/>
    </row>
    <row r="1870" spans="1:4" x14ac:dyDescent="0.3">
      <c r="A1870" s="4">
        <v>0.253</v>
      </c>
      <c r="B1870" s="5">
        <v>45169.229166666664</v>
      </c>
      <c r="C1870" s="44"/>
    </row>
    <row r="1871" spans="1:4" x14ac:dyDescent="0.3">
      <c r="A1871" s="4">
        <v>0.3</v>
      </c>
      <c r="B1871" s="5">
        <v>45169.208333333336</v>
      </c>
      <c r="C1871" s="44"/>
    </row>
    <row r="1872" spans="1:4" x14ac:dyDescent="0.3">
      <c r="A1872" s="4">
        <v>0.25600000000000001</v>
      </c>
      <c r="B1872" s="5">
        <v>45169.1875</v>
      </c>
      <c r="C1872" s="44"/>
    </row>
    <row r="1873" spans="1:6" x14ac:dyDescent="0.3">
      <c r="A1873" s="4">
        <v>0.28599999999999998</v>
      </c>
      <c r="B1873" s="5">
        <v>45169.166666666664</v>
      </c>
      <c r="C1873" s="44"/>
    </row>
    <row r="1874" spans="1:6" x14ac:dyDescent="0.3">
      <c r="A1874" s="4">
        <v>0.30299999999999999</v>
      </c>
      <c r="B1874" s="5">
        <v>45169.145833333336</v>
      </c>
      <c r="C1874" s="44"/>
    </row>
    <row r="1875" spans="1:6" x14ac:dyDescent="0.3">
      <c r="A1875" s="4">
        <v>0.28100000000000003</v>
      </c>
      <c r="B1875" s="5">
        <v>45169.125</v>
      </c>
      <c r="C1875" s="44"/>
    </row>
    <row r="1876" spans="1:6" x14ac:dyDescent="0.3">
      <c r="A1876" s="4">
        <v>0.33700000000000002</v>
      </c>
      <c r="B1876" s="5">
        <v>45169.104166666664</v>
      </c>
      <c r="C1876" s="44"/>
    </row>
    <row r="1877" spans="1:6" x14ac:dyDescent="0.3">
      <c r="A1877" s="4">
        <v>0.309</v>
      </c>
      <c r="B1877" s="5">
        <v>45169.083333333336</v>
      </c>
      <c r="C1877" s="44"/>
    </row>
    <row r="1878" spans="1:6" x14ac:dyDescent="0.3">
      <c r="A1878" s="4">
        <v>0.26200000000000001</v>
      </c>
      <c r="B1878" s="5">
        <v>45169.0625</v>
      </c>
      <c r="C1878" s="44"/>
    </row>
    <row r="1879" spans="1:6" x14ac:dyDescent="0.3">
      <c r="A1879" s="4">
        <v>0.28799999999999998</v>
      </c>
      <c r="B1879" s="5">
        <v>45169.041666666664</v>
      </c>
      <c r="C1879" s="44"/>
    </row>
    <row r="1880" spans="1:6" x14ac:dyDescent="0.3">
      <c r="A1880" s="4">
        <v>0.39300000000000002</v>
      </c>
      <c r="B1880" s="5">
        <v>45169.020833333336</v>
      </c>
      <c r="C1880" s="44"/>
    </row>
    <row r="1881" spans="1:6" x14ac:dyDescent="0.3">
      <c r="A1881" s="4">
        <v>0.68400000000000005</v>
      </c>
      <c r="B1881" s="5">
        <v>45169</v>
      </c>
      <c r="C1881" s="44"/>
    </row>
    <row r="1882" spans="1:6" x14ac:dyDescent="0.3">
      <c r="A1882" s="4">
        <v>0.68799999999999994</v>
      </c>
      <c r="B1882" s="5">
        <v>45168.979166666664</v>
      </c>
      <c r="C1882" s="44"/>
    </row>
    <row r="1883" spans="1:6" x14ac:dyDescent="0.3">
      <c r="A1883" s="4">
        <v>0.502</v>
      </c>
      <c r="B1883" s="5">
        <v>45168.958333333336</v>
      </c>
      <c r="F1883" s="44">
        <f>SUM(A1883:A1890)</f>
        <v>5.9469999999999992</v>
      </c>
    </row>
    <row r="1884" spans="1:6" x14ac:dyDescent="0.3">
      <c r="A1884" s="4">
        <v>0.61099999999999999</v>
      </c>
      <c r="B1884" s="5">
        <v>45168.9375</v>
      </c>
      <c r="F1884" s="44"/>
    </row>
    <row r="1885" spans="1:6" x14ac:dyDescent="0.3">
      <c r="A1885" s="4">
        <v>0.83199999999999996</v>
      </c>
      <c r="B1885" s="5">
        <v>45168.916666666664</v>
      </c>
      <c r="F1885" s="44"/>
    </row>
    <row r="1886" spans="1:6" x14ac:dyDescent="0.3">
      <c r="A1886" s="4">
        <v>1.472</v>
      </c>
      <c r="B1886" s="5">
        <v>45168.895833333336</v>
      </c>
      <c r="F1886" s="44"/>
    </row>
    <row r="1887" spans="1:6" x14ac:dyDescent="0.3">
      <c r="A1887" s="4">
        <v>0.85299999999999998</v>
      </c>
      <c r="B1887" s="5">
        <v>45168.875</v>
      </c>
      <c r="F1887" s="44"/>
    </row>
    <row r="1888" spans="1:6" x14ac:dyDescent="0.3">
      <c r="A1888" s="4">
        <v>0.79800000000000004</v>
      </c>
      <c r="B1888" s="5">
        <v>45168.854166666664</v>
      </c>
      <c r="F1888" s="44"/>
    </row>
    <row r="1889" spans="1:6" x14ac:dyDescent="0.3">
      <c r="A1889" s="4">
        <v>0.53200000000000003</v>
      </c>
      <c r="B1889" s="5">
        <v>45168.833333333336</v>
      </c>
      <c r="F1889" s="44"/>
    </row>
    <row r="1890" spans="1:6" x14ac:dyDescent="0.3">
      <c r="A1890" s="4">
        <v>0.34699999999999998</v>
      </c>
      <c r="B1890" s="5">
        <v>45168.8125</v>
      </c>
      <c r="F1890" s="44"/>
    </row>
    <row r="1891" spans="1:6" x14ac:dyDescent="0.3">
      <c r="A1891" s="4">
        <v>0.4</v>
      </c>
      <c r="B1891" s="5">
        <v>45168.791666666664</v>
      </c>
      <c r="E1891" s="44">
        <f>SUM(A1891:A1894)</f>
        <v>2.867</v>
      </c>
    </row>
    <row r="1892" spans="1:6" x14ac:dyDescent="0.3">
      <c r="A1892" s="4">
        <v>0.90400000000000003</v>
      </c>
      <c r="B1892" s="5">
        <v>45168.770833333336</v>
      </c>
      <c r="E1892" s="44"/>
    </row>
    <row r="1893" spans="1:6" x14ac:dyDescent="0.3">
      <c r="A1893" s="4">
        <v>0.45600000000000002</v>
      </c>
      <c r="B1893" s="5">
        <v>45168.75</v>
      </c>
      <c r="E1893" s="44"/>
    </row>
    <row r="1894" spans="1:6" x14ac:dyDescent="0.3">
      <c r="A1894" s="4">
        <v>1.107</v>
      </c>
      <c r="B1894" s="5">
        <v>45168.729166666664</v>
      </c>
      <c r="E1894" s="44"/>
    </row>
    <row r="1895" spans="1:6" x14ac:dyDescent="0.3">
      <c r="A1895" s="4">
        <v>1.431</v>
      </c>
      <c r="B1895" s="5">
        <v>45168.708333333336</v>
      </c>
      <c r="D1895" s="44">
        <f>SUM(A1895:A1912)</f>
        <v>11.007000000000001</v>
      </c>
    </row>
    <row r="1896" spans="1:6" x14ac:dyDescent="0.3">
      <c r="A1896" s="4">
        <v>1.0680000000000001</v>
      </c>
      <c r="B1896" s="5">
        <v>45168.6875</v>
      </c>
      <c r="D1896" s="44"/>
    </row>
    <row r="1897" spans="1:6" x14ac:dyDescent="0.3">
      <c r="A1897" s="4">
        <v>0.28999999999999998</v>
      </c>
      <c r="B1897" s="5">
        <v>45168.666666666664</v>
      </c>
      <c r="D1897" s="44"/>
    </row>
    <row r="1898" spans="1:6" x14ac:dyDescent="0.3">
      <c r="A1898" s="4">
        <v>0.29799999999999999</v>
      </c>
      <c r="B1898" s="5">
        <v>45168.645833333336</v>
      </c>
      <c r="D1898" s="44"/>
    </row>
    <row r="1899" spans="1:6" x14ac:dyDescent="0.3">
      <c r="A1899" s="4">
        <v>0.307</v>
      </c>
      <c r="B1899" s="5">
        <v>45168.625</v>
      </c>
      <c r="D1899" s="44"/>
    </row>
    <row r="1900" spans="1:6" x14ac:dyDescent="0.3">
      <c r="A1900" s="4">
        <v>0.311</v>
      </c>
      <c r="B1900" s="5">
        <v>45168.604166666664</v>
      </c>
      <c r="D1900" s="44"/>
    </row>
    <row r="1901" spans="1:6" x14ac:dyDescent="0.3">
      <c r="A1901" s="4">
        <v>1.5960000000000001</v>
      </c>
      <c r="B1901" s="5">
        <v>45168.583333333336</v>
      </c>
      <c r="D1901" s="44"/>
    </row>
    <row r="1902" spans="1:6" x14ac:dyDescent="0.3">
      <c r="A1902" s="4">
        <v>1.7350000000000001</v>
      </c>
      <c r="B1902" s="5">
        <v>45168.5625</v>
      </c>
      <c r="D1902" s="44"/>
    </row>
    <row r="1903" spans="1:6" x14ac:dyDescent="0.3">
      <c r="A1903" s="4">
        <v>1.008</v>
      </c>
      <c r="B1903" s="5">
        <v>45168.541666666664</v>
      </c>
      <c r="D1903" s="44"/>
    </row>
    <row r="1904" spans="1:6" x14ac:dyDescent="0.3">
      <c r="A1904" s="4">
        <v>0.30399999999999999</v>
      </c>
      <c r="B1904" s="5">
        <v>45168.520833333336</v>
      </c>
      <c r="D1904" s="44"/>
    </row>
    <row r="1905" spans="1:4" x14ac:dyDescent="0.3">
      <c r="A1905" s="4">
        <v>0.29099999999999998</v>
      </c>
      <c r="B1905" s="5">
        <v>45168.5</v>
      </c>
      <c r="D1905" s="44"/>
    </row>
    <row r="1906" spans="1:4" x14ac:dyDescent="0.3">
      <c r="A1906" s="4">
        <v>0.311</v>
      </c>
      <c r="B1906" s="5">
        <v>45168.479166666664</v>
      </c>
      <c r="D1906" s="44"/>
    </row>
    <row r="1907" spans="1:4" x14ac:dyDescent="0.3">
      <c r="A1907" s="4">
        <v>0.27100000000000002</v>
      </c>
      <c r="B1907" s="5">
        <v>45168.458333333336</v>
      </c>
      <c r="D1907" s="44"/>
    </row>
    <row r="1908" spans="1:4" x14ac:dyDescent="0.3">
      <c r="A1908" s="4">
        <v>0.313</v>
      </c>
      <c r="B1908" s="5">
        <v>45168.4375</v>
      </c>
      <c r="D1908" s="44"/>
    </row>
    <row r="1909" spans="1:4" x14ac:dyDescent="0.3">
      <c r="A1909" s="4">
        <v>0.315</v>
      </c>
      <c r="B1909" s="5">
        <v>45168.416666666664</v>
      </c>
      <c r="D1909" s="44"/>
    </row>
    <row r="1910" spans="1:4" x14ac:dyDescent="0.3">
      <c r="A1910" s="4">
        <v>0.29599999999999999</v>
      </c>
      <c r="B1910" s="5">
        <v>45168.395833333336</v>
      </c>
      <c r="D1910" s="44"/>
    </row>
    <row r="1911" spans="1:4" x14ac:dyDescent="0.3">
      <c r="A1911" s="4">
        <v>0.39500000000000002</v>
      </c>
      <c r="B1911" s="5">
        <v>45168.375</v>
      </c>
      <c r="D1911" s="44"/>
    </row>
    <row r="1912" spans="1:4" x14ac:dyDescent="0.3">
      <c r="A1912" s="4">
        <v>0.46700000000000003</v>
      </c>
      <c r="B1912" s="5">
        <v>45168.354166666664</v>
      </c>
      <c r="D1912" s="44"/>
    </row>
    <row r="1913" spans="1:4" x14ac:dyDescent="0.3">
      <c r="A1913" s="4">
        <v>0.44600000000000001</v>
      </c>
      <c r="B1913" s="5">
        <v>45168.333333333336</v>
      </c>
      <c r="C1913" s="44">
        <f>SUM(A1913:A1930)</f>
        <v>5.81</v>
      </c>
    </row>
    <row r="1914" spans="1:4" x14ac:dyDescent="0.3">
      <c r="A1914" s="4">
        <v>0.40799999999999997</v>
      </c>
      <c r="B1914" s="5">
        <v>45168.3125</v>
      </c>
      <c r="C1914" s="44"/>
    </row>
    <row r="1915" spans="1:4" x14ac:dyDescent="0.3">
      <c r="A1915" s="4">
        <v>0.27300000000000002</v>
      </c>
      <c r="B1915" s="5">
        <v>45168.291666666664</v>
      </c>
      <c r="C1915" s="44"/>
    </row>
    <row r="1916" spans="1:4" x14ac:dyDescent="0.3">
      <c r="A1916" s="4">
        <v>0.27800000000000002</v>
      </c>
      <c r="B1916" s="5">
        <v>45168.270833333336</v>
      </c>
      <c r="C1916" s="44"/>
    </row>
    <row r="1917" spans="1:4" x14ac:dyDescent="0.3">
      <c r="A1917" s="4">
        <v>0.26500000000000001</v>
      </c>
      <c r="B1917" s="5">
        <v>45168.25</v>
      </c>
      <c r="C1917" s="44"/>
    </row>
    <row r="1918" spans="1:4" x14ac:dyDescent="0.3">
      <c r="A1918" s="4">
        <v>0.28599999999999998</v>
      </c>
      <c r="B1918" s="5">
        <v>45168.229166666664</v>
      </c>
      <c r="C1918" s="44"/>
    </row>
    <row r="1919" spans="1:4" x14ac:dyDescent="0.3">
      <c r="A1919" s="4">
        <v>0.253</v>
      </c>
      <c r="B1919" s="5">
        <v>45168.208333333336</v>
      </c>
      <c r="C1919" s="44"/>
    </row>
    <row r="1920" spans="1:4" x14ac:dyDescent="0.3">
      <c r="A1920" s="4">
        <v>0.28199999999999997</v>
      </c>
      <c r="B1920" s="5">
        <v>45168.1875</v>
      </c>
      <c r="C1920" s="44"/>
    </row>
    <row r="1921" spans="1:6" x14ac:dyDescent="0.3">
      <c r="A1921" s="4">
        <v>0.26600000000000001</v>
      </c>
      <c r="B1921" s="5">
        <v>45168.166666666664</v>
      </c>
      <c r="C1921" s="44"/>
    </row>
    <row r="1922" spans="1:6" x14ac:dyDescent="0.3">
      <c r="A1922" s="4">
        <v>0.28699999999999998</v>
      </c>
      <c r="B1922" s="5">
        <v>45168.145833333336</v>
      </c>
      <c r="C1922" s="44"/>
    </row>
    <row r="1923" spans="1:6" x14ac:dyDescent="0.3">
      <c r="A1923" s="4">
        <v>0.246</v>
      </c>
      <c r="B1923" s="5">
        <v>45168.125</v>
      </c>
      <c r="C1923" s="44"/>
    </row>
    <row r="1924" spans="1:6" x14ac:dyDescent="0.3">
      <c r="A1924" s="4">
        <v>0.314</v>
      </c>
      <c r="B1924" s="5">
        <v>45168.104166666664</v>
      </c>
      <c r="C1924" s="44"/>
    </row>
    <row r="1925" spans="1:6" x14ac:dyDescent="0.3">
      <c r="A1925" s="4">
        <v>0.25900000000000001</v>
      </c>
      <c r="B1925" s="5">
        <v>45168.083333333336</v>
      </c>
      <c r="C1925" s="44"/>
    </row>
    <row r="1926" spans="1:6" x14ac:dyDescent="0.3">
      <c r="A1926" s="4">
        <v>0.312</v>
      </c>
      <c r="B1926" s="5">
        <v>45168.0625</v>
      </c>
      <c r="C1926" s="44"/>
    </row>
    <row r="1927" spans="1:6" x14ac:dyDescent="0.3">
      <c r="A1927" s="4">
        <v>0.30499999999999999</v>
      </c>
      <c r="B1927" s="5">
        <v>45168.041666666664</v>
      </c>
      <c r="C1927" s="44"/>
    </row>
    <row r="1928" spans="1:6" x14ac:dyDescent="0.3">
      <c r="A1928" s="4">
        <v>0.27500000000000002</v>
      </c>
      <c r="B1928" s="5">
        <v>45168.020833333336</v>
      </c>
      <c r="C1928" s="44"/>
    </row>
    <row r="1929" spans="1:6" x14ac:dyDescent="0.3">
      <c r="A1929" s="4">
        <v>0.38</v>
      </c>
      <c r="B1929" s="5">
        <v>45168</v>
      </c>
      <c r="C1929" s="44"/>
    </row>
    <row r="1930" spans="1:6" x14ac:dyDescent="0.3">
      <c r="A1930" s="4">
        <v>0.67500000000000004</v>
      </c>
      <c r="B1930" s="5">
        <v>45167.979166666664</v>
      </c>
      <c r="C1930" s="44"/>
    </row>
    <row r="1931" spans="1:6" x14ac:dyDescent="0.3">
      <c r="A1931" s="4">
        <v>0.76500000000000001</v>
      </c>
      <c r="B1931" s="5">
        <v>45167.958333333336</v>
      </c>
      <c r="F1931" s="44">
        <f>SUM(A1931:A1938)</f>
        <v>6.1660000000000004</v>
      </c>
    </row>
    <row r="1932" spans="1:6" x14ac:dyDescent="0.3">
      <c r="A1932" s="4">
        <v>0.95299999999999996</v>
      </c>
      <c r="B1932" s="5">
        <v>45167.9375</v>
      </c>
      <c r="F1932" s="44"/>
    </row>
    <row r="1933" spans="1:6" x14ac:dyDescent="0.3">
      <c r="A1933" s="4">
        <v>0.93</v>
      </c>
      <c r="B1933" s="5">
        <v>45167.916666666664</v>
      </c>
      <c r="F1933" s="44"/>
    </row>
    <row r="1934" spans="1:6" x14ac:dyDescent="0.3">
      <c r="A1934" s="4">
        <v>1.258</v>
      </c>
      <c r="B1934" s="5">
        <v>45167.895833333336</v>
      </c>
      <c r="F1934" s="44"/>
    </row>
    <row r="1935" spans="1:6" x14ac:dyDescent="0.3">
      <c r="A1935" s="4">
        <v>0.77300000000000002</v>
      </c>
      <c r="B1935" s="5">
        <v>45167.875</v>
      </c>
      <c r="F1935" s="44"/>
    </row>
    <row r="1936" spans="1:6" x14ac:dyDescent="0.3">
      <c r="A1936" s="4">
        <v>0.45700000000000002</v>
      </c>
      <c r="B1936" s="5">
        <v>45167.854166666664</v>
      </c>
      <c r="F1936" s="44"/>
    </row>
    <row r="1937" spans="1:6" x14ac:dyDescent="0.3">
      <c r="A1937" s="4">
        <v>0.47199999999999998</v>
      </c>
      <c r="B1937" s="5">
        <v>45167.833333333336</v>
      </c>
      <c r="F1937" s="44"/>
    </row>
    <row r="1938" spans="1:6" x14ac:dyDescent="0.3">
      <c r="A1938" s="4">
        <v>0.55800000000000005</v>
      </c>
      <c r="B1938" s="5">
        <v>45167.8125</v>
      </c>
      <c r="F1938" s="44"/>
    </row>
    <row r="1939" spans="1:6" x14ac:dyDescent="0.3">
      <c r="A1939" s="4">
        <v>1.175</v>
      </c>
      <c r="B1939" s="5">
        <v>45167.791666666664</v>
      </c>
      <c r="E1939" s="44">
        <f>SUM(A1939:A1942)</f>
        <v>3.149</v>
      </c>
    </row>
    <row r="1940" spans="1:6" x14ac:dyDescent="0.3">
      <c r="A1940" s="4">
        <v>1.0580000000000001</v>
      </c>
      <c r="B1940" s="5">
        <v>45167.770833333336</v>
      </c>
      <c r="E1940" s="44"/>
    </row>
    <row r="1941" spans="1:6" x14ac:dyDescent="0.3">
      <c r="A1941" s="4">
        <v>0.48899999999999999</v>
      </c>
      <c r="B1941" s="5">
        <v>45167.75</v>
      </c>
      <c r="E1941" s="44"/>
    </row>
    <row r="1942" spans="1:6" x14ac:dyDescent="0.3">
      <c r="A1942" s="4">
        <v>0.42699999999999999</v>
      </c>
      <c r="B1942" s="5">
        <v>45167.729166666664</v>
      </c>
      <c r="E1942" s="44"/>
    </row>
    <row r="1943" spans="1:6" x14ac:dyDescent="0.3">
      <c r="A1943" s="4">
        <v>0.45700000000000002</v>
      </c>
      <c r="B1943" s="5">
        <v>45167.708333333336</v>
      </c>
      <c r="D1943" s="44">
        <f>SUM(A1943:A1960)</f>
        <v>9.7840000000000007</v>
      </c>
    </row>
    <row r="1944" spans="1:6" x14ac:dyDescent="0.3">
      <c r="A1944" s="4">
        <v>0.42899999999999999</v>
      </c>
      <c r="B1944" s="5">
        <v>45167.6875</v>
      </c>
      <c r="D1944" s="44"/>
    </row>
    <row r="1945" spans="1:6" x14ac:dyDescent="0.3">
      <c r="A1945" s="4">
        <v>0.42699999999999999</v>
      </c>
      <c r="B1945" s="5">
        <v>45167.666666666664</v>
      </c>
      <c r="D1945" s="44"/>
    </row>
    <row r="1946" spans="1:6" x14ac:dyDescent="0.3">
      <c r="A1946" s="4">
        <v>0.41199999999999998</v>
      </c>
      <c r="B1946" s="5">
        <v>45167.645833333336</v>
      </c>
      <c r="D1946" s="44"/>
    </row>
    <row r="1947" spans="1:6" x14ac:dyDescent="0.3">
      <c r="A1947" s="4">
        <v>0.54100000000000004</v>
      </c>
      <c r="B1947" s="5">
        <v>45167.625</v>
      </c>
      <c r="D1947" s="44"/>
    </row>
    <row r="1948" spans="1:6" x14ac:dyDescent="0.3">
      <c r="A1948" s="4">
        <v>0.57799999999999996</v>
      </c>
      <c r="B1948" s="5">
        <v>45167.604166666664</v>
      </c>
      <c r="D1948" s="44"/>
    </row>
    <row r="1949" spans="1:6" x14ac:dyDescent="0.3">
      <c r="A1949" s="4">
        <v>0.54800000000000004</v>
      </c>
      <c r="B1949" s="5">
        <v>45167.583333333336</v>
      </c>
      <c r="D1949" s="44"/>
    </row>
    <row r="1950" spans="1:6" x14ac:dyDescent="0.3">
      <c r="A1950" s="4">
        <v>0.55000000000000004</v>
      </c>
      <c r="B1950" s="5">
        <v>45167.5625</v>
      </c>
      <c r="D1950" s="44"/>
    </row>
    <row r="1951" spans="1:6" x14ac:dyDescent="0.3">
      <c r="A1951" s="4">
        <v>1.216</v>
      </c>
      <c r="B1951" s="5">
        <v>45167.541666666664</v>
      </c>
      <c r="D1951" s="44"/>
    </row>
    <row r="1952" spans="1:6" x14ac:dyDescent="0.3">
      <c r="A1952" s="4">
        <v>0.41299999999999998</v>
      </c>
      <c r="B1952" s="5">
        <v>45167.520833333336</v>
      </c>
      <c r="D1952" s="44"/>
    </row>
    <row r="1953" spans="1:4" x14ac:dyDescent="0.3">
      <c r="A1953" s="4">
        <v>0.41199999999999998</v>
      </c>
      <c r="B1953" s="5">
        <v>45167.5</v>
      </c>
      <c r="D1953" s="44"/>
    </row>
    <row r="1954" spans="1:4" x14ac:dyDescent="0.3">
      <c r="A1954" s="4">
        <v>0.47099999999999997</v>
      </c>
      <c r="B1954" s="5">
        <v>45167.479166666664</v>
      </c>
      <c r="D1954" s="44"/>
    </row>
    <row r="1955" spans="1:4" x14ac:dyDescent="0.3">
      <c r="A1955" s="4">
        <v>0.60699999999999998</v>
      </c>
      <c r="B1955" s="5">
        <v>45167.458333333336</v>
      </c>
      <c r="D1955" s="44"/>
    </row>
    <row r="1956" spans="1:4" x14ac:dyDescent="0.3">
      <c r="A1956" s="4">
        <v>0.65400000000000003</v>
      </c>
      <c r="B1956" s="5">
        <v>45167.4375</v>
      </c>
      <c r="D1956" s="44"/>
    </row>
    <row r="1957" spans="1:4" x14ac:dyDescent="0.3">
      <c r="A1957" s="4">
        <v>0.44500000000000001</v>
      </c>
      <c r="B1957" s="5">
        <v>45167.416666666664</v>
      </c>
      <c r="D1957" s="44"/>
    </row>
    <row r="1958" spans="1:4" x14ac:dyDescent="0.3">
      <c r="A1958" s="4">
        <v>0.83299999999999996</v>
      </c>
      <c r="B1958" s="5">
        <v>45167.395833333336</v>
      </c>
      <c r="D1958" s="44"/>
    </row>
    <row r="1959" spans="1:4" x14ac:dyDescent="0.3">
      <c r="A1959" s="4">
        <v>0.39400000000000002</v>
      </c>
      <c r="B1959" s="5">
        <v>45167.375</v>
      </c>
      <c r="D1959" s="44"/>
    </row>
    <row r="1960" spans="1:4" x14ac:dyDescent="0.3">
      <c r="A1960" s="4">
        <v>0.39700000000000002</v>
      </c>
      <c r="B1960" s="5">
        <v>45167.354166666664</v>
      </c>
      <c r="D1960" s="44"/>
    </row>
    <row r="1961" spans="1:4" x14ac:dyDescent="0.3">
      <c r="A1961" s="4">
        <v>0.38600000000000001</v>
      </c>
      <c r="B1961" s="5">
        <v>45167.333333333336</v>
      </c>
      <c r="C1961" s="44">
        <f>SUM(A1961:A1978)</f>
        <v>8.0990000000000002</v>
      </c>
    </row>
    <row r="1962" spans="1:4" x14ac:dyDescent="0.3">
      <c r="A1962" s="4">
        <v>0.41199999999999998</v>
      </c>
      <c r="B1962" s="5">
        <v>45167.3125</v>
      </c>
      <c r="C1962" s="44"/>
    </row>
    <row r="1963" spans="1:4" x14ac:dyDescent="0.3">
      <c r="A1963" s="4">
        <v>0.35599999999999998</v>
      </c>
      <c r="B1963" s="5">
        <v>45167.291666666664</v>
      </c>
      <c r="C1963" s="44"/>
    </row>
    <row r="1964" spans="1:4" x14ac:dyDescent="0.3">
      <c r="A1964" s="4">
        <v>0.40300000000000002</v>
      </c>
      <c r="B1964" s="5">
        <v>45167.270833333336</v>
      </c>
      <c r="C1964" s="44"/>
    </row>
    <row r="1965" spans="1:4" x14ac:dyDescent="0.3">
      <c r="A1965" s="4">
        <v>0.39700000000000002</v>
      </c>
      <c r="B1965" s="5">
        <v>45167.25</v>
      </c>
      <c r="C1965" s="44"/>
    </row>
    <row r="1966" spans="1:4" x14ac:dyDescent="0.3">
      <c r="A1966" s="4">
        <v>0.40200000000000002</v>
      </c>
      <c r="B1966" s="5">
        <v>45167.229166666664</v>
      </c>
      <c r="C1966" s="44"/>
    </row>
    <row r="1967" spans="1:4" x14ac:dyDescent="0.3">
      <c r="A1967" s="4">
        <v>0.57799999999999996</v>
      </c>
      <c r="B1967" s="5">
        <v>45167.208333333336</v>
      </c>
      <c r="C1967" s="44"/>
    </row>
    <row r="1968" spans="1:4" x14ac:dyDescent="0.3">
      <c r="A1968" s="4">
        <v>0.35699999999999998</v>
      </c>
      <c r="B1968" s="5">
        <v>45167.1875</v>
      </c>
      <c r="C1968" s="44"/>
    </row>
    <row r="1969" spans="1:6" x14ac:dyDescent="0.3">
      <c r="A1969" s="4">
        <v>0.373</v>
      </c>
      <c r="B1969" s="5">
        <v>45167.166666666664</v>
      </c>
      <c r="C1969" s="44"/>
    </row>
    <row r="1970" spans="1:6" x14ac:dyDescent="0.3">
      <c r="A1970" s="4">
        <v>0.371</v>
      </c>
      <c r="B1970" s="5">
        <v>45167.145833333336</v>
      </c>
      <c r="C1970" s="44"/>
    </row>
    <row r="1971" spans="1:6" x14ac:dyDescent="0.3">
      <c r="A1971" s="4">
        <v>0.371</v>
      </c>
      <c r="B1971" s="5">
        <v>45167.125</v>
      </c>
      <c r="C1971" s="44"/>
    </row>
    <row r="1972" spans="1:6" x14ac:dyDescent="0.3">
      <c r="A1972" s="4">
        <v>0.35899999999999999</v>
      </c>
      <c r="B1972" s="5">
        <v>45167.104166666664</v>
      </c>
      <c r="C1972" s="44"/>
    </row>
    <row r="1973" spans="1:6" x14ac:dyDescent="0.3">
      <c r="A1973" s="4">
        <v>0.39700000000000002</v>
      </c>
      <c r="B1973" s="5">
        <v>45167.083333333336</v>
      </c>
      <c r="C1973" s="44"/>
    </row>
    <row r="1974" spans="1:6" x14ac:dyDescent="0.3">
      <c r="A1974" s="4">
        <v>0.35799999999999998</v>
      </c>
      <c r="B1974" s="5">
        <v>45167.0625</v>
      </c>
      <c r="C1974" s="44"/>
    </row>
    <row r="1975" spans="1:6" x14ac:dyDescent="0.3">
      <c r="A1975" s="4">
        <v>0.42599999999999999</v>
      </c>
      <c r="B1975" s="5">
        <v>45167.041666666664</v>
      </c>
      <c r="C1975" s="44"/>
    </row>
    <row r="1976" spans="1:6" x14ac:dyDescent="0.3">
      <c r="A1976" s="4">
        <v>0.71399999999999997</v>
      </c>
      <c r="B1976" s="5">
        <v>45167.020833333336</v>
      </c>
      <c r="C1976" s="44"/>
    </row>
    <row r="1977" spans="1:6" x14ac:dyDescent="0.3">
      <c r="A1977" s="4">
        <v>0.69399999999999995</v>
      </c>
      <c r="B1977" s="5">
        <v>45167</v>
      </c>
      <c r="C1977" s="44"/>
    </row>
    <row r="1978" spans="1:6" x14ac:dyDescent="0.3">
      <c r="A1978" s="4">
        <v>0.745</v>
      </c>
      <c r="B1978" s="5">
        <v>45166.979166666664</v>
      </c>
      <c r="C1978" s="44"/>
    </row>
    <row r="1979" spans="1:6" x14ac:dyDescent="0.3">
      <c r="A1979" s="4">
        <v>0.66900000000000004</v>
      </c>
      <c r="B1979" s="5">
        <v>45166.958333333336</v>
      </c>
      <c r="F1979" s="44">
        <f>SUM(A1979:A1986)</f>
        <v>5.8570000000000011</v>
      </c>
    </row>
    <row r="1980" spans="1:6" x14ac:dyDescent="0.3">
      <c r="A1980" s="4">
        <v>0.71299999999999997</v>
      </c>
      <c r="B1980" s="5">
        <v>45166.9375</v>
      </c>
      <c r="F1980" s="44"/>
    </row>
    <row r="1981" spans="1:6" x14ac:dyDescent="0.3">
      <c r="A1981" s="4">
        <v>0.69299999999999995</v>
      </c>
      <c r="B1981" s="5">
        <v>45166.916666666664</v>
      </c>
      <c r="F1981" s="44"/>
    </row>
    <row r="1982" spans="1:6" x14ac:dyDescent="0.3">
      <c r="A1982" s="4">
        <v>1.004</v>
      </c>
      <c r="B1982" s="5">
        <v>45166.895833333336</v>
      </c>
      <c r="F1982" s="44"/>
    </row>
    <row r="1983" spans="1:6" x14ac:dyDescent="0.3">
      <c r="A1983" s="4">
        <v>0.75900000000000001</v>
      </c>
      <c r="B1983" s="5">
        <v>45166.875</v>
      </c>
      <c r="F1983" s="44"/>
    </row>
    <row r="1984" spans="1:6" x14ac:dyDescent="0.3">
      <c r="A1984" s="4">
        <v>0.83099999999999996</v>
      </c>
      <c r="B1984" s="5">
        <v>45166.854166666664</v>
      </c>
      <c r="F1984" s="44"/>
    </row>
    <row r="1985" spans="1:6" x14ac:dyDescent="0.3">
      <c r="A1985" s="4">
        <v>0.70299999999999996</v>
      </c>
      <c r="B1985" s="5">
        <v>45166.833333333336</v>
      </c>
      <c r="F1985" s="44"/>
    </row>
    <row r="1986" spans="1:6" x14ac:dyDescent="0.3">
      <c r="A1986" s="4">
        <v>0.48499999999999999</v>
      </c>
      <c r="B1986" s="5">
        <v>45166.8125</v>
      </c>
      <c r="F1986" s="44"/>
    </row>
    <row r="1987" spans="1:6" x14ac:dyDescent="0.3">
      <c r="A1987" s="4">
        <v>0.57199999999999995</v>
      </c>
      <c r="B1987" s="5">
        <v>45166.791666666664</v>
      </c>
      <c r="E1987" s="44">
        <f>SUM(A1987:A1990)</f>
        <v>1.4789999999999999</v>
      </c>
    </row>
    <row r="1988" spans="1:6" x14ac:dyDescent="0.3">
      <c r="A1988" s="4">
        <v>0.33900000000000002</v>
      </c>
      <c r="B1988" s="5">
        <v>45166.770833333336</v>
      </c>
      <c r="E1988" s="44"/>
    </row>
    <row r="1989" spans="1:6" x14ac:dyDescent="0.3">
      <c r="A1989" s="4">
        <v>0.247</v>
      </c>
      <c r="B1989" s="5">
        <v>45166.75</v>
      </c>
      <c r="E1989" s="44"/>
    </row>
    <row r="1990" spans="1:6" x14ac:dyDescent="0.3">
      <c r="A1990" s="4">
        <v>0.32100000000000001</v>
      </c>
      <c r="B1990" s="5">
        <v>45166.729166666664</v>
      </c>
      <c r="E1990" s="44"/>
    </row>
    <row r="1991" spans="1:6" x14ac:dyDescent="0.3">
      <c r="A1991" s="4">
        <v>0.28199999999999997</v>
      </c>
      <c r="B1991" s="5">
        <v>45166.708333333336</v>
      </c>
      <c r="D1991" s="44">
        <f>SUM(A1991:A2008)</f>
        <v>8.2720000000000002</v>
      </c>
    </row>
    <row r="1992" spans="1:6" x14ac:dyDescent="0.3">
      <c r="A1992" s="4">
        <v>0.55600000000000005</v>
      </c>
      <c r="B1992" s="5">
        <v>45166.6875</v>
      </c>
      <c r="D1992" s="44"/>
    </row>
    <row r="1993" spans="1:6" x14ac:dyDescent="0.3">
      <c r="A1993" s="4">
        <v>0.32100000000000001</v>
      </c>
      <c r="B1993" s="5">
        <v>45166.666666666664</v>
      </c>
      <c r="D1993" s="44"/>
    </row>
    <row r="1994" spans="1:6" x14ac:dyDescent="0.3">
      <c r="A1994" s="4">
        <v>0.38800000000000001</v>
      </c>
      <c r="B1994" s="5">
        <v>45166.645833333336</v>
      </c>
      <c r="D1994" s="44"/>
    </row>
    <row r="1995" spans="1:6" x14ac:dyDescent="0.3">
      <c r="A1995" s="4">
        <v>0.36899999999999999</v>
      </c>
      <c r="B1995" s="5">
        <v>45166.625</v>
      </c>
      <c r="D1995" s="44"/>
    </row>
    <row r="1996" spans="1:6" x14ac:dyDescent="0.3">
      <c r="A1996" s="4">
        <v>0.41599999999999998</v>
      </c>
      <c r="B1996" s="5">
        <v>45166.604166666664</v>
      </c>
      <c r="D1996" s="44"/>
    </row>
    <row r="1997" spans="1:6" x14ac:dyDescent="0.3">
      <c r="A1997" s="4">
        <v>0.53800000000000003</v>
      </c>
      <c r="B1997" s="5">
        <v>45166.583333333336</v>
      </c>
      <c r="D1997" s="44"/>
    </row>
    <row r="1998" spans="1:6" x14ac:dyDescent="0.3">
      <c r="A1998" s="4">
        <v>0.52700000000000002</v>
      </c>
      <c r="B1998" s="5">
        <v>45166.5625</v>
      </c>
      <c r="D1998" s="44"/>
    </row>
    <row r="1999" spans="1:6" x14ac:dyDescent="0.3">
      <c r="A1999" s="4">
        <v>0.317</v>
      </c>
      <c r="B1999" s="5">
        <v>45166.541666666664</v>
      </c>
      <c r="D1999" s="44"/>
    </row>
    <row r="2000" spans="1:6" x14ac:dyDescent="0.3">
      <c r="A2000" s="4">
        <v>0.26800000000000002</v>
      </c>
      <c r="B2000" s="5">
        <v>45166.520833333336</v>
      </c>
      <c r="D2000" s="44"/>
    </row>
    <row r="2001" spans="1:4" x14ac:dyDescent="0.3">
      <c r="A2001" s="4">
        <v>0.34499999999999997</v>
      </c>
      <c r="B2001" s="5">
        <v>45166.5</v>
      </c>
      <c r="D2001" s="44"/>
    </row>
    <row r="2002" spans="1:4" x14ac:dyDescent="0.3">
      <c r="A2002" s="4">
        <v>0.79500000000000004</v>
      </c>
      <c r="B2002" s="5">
        <v>45166.479166666664</v>
      </c>
      <c r="D2002" s="44"/>
    </row>
    <row r="2003" spans="1:4" x14ac:dyDescent="0.3">
      <c r="A2003" s="4">
        <v>0.68</v>
      </c>
      <c r="B2003" s="5">
        <v>45166.458333333336</v>
      </c>
      <c r="D2003" s="44"/>
    </row>
    <row r="2004" spans="1:4" x14ac:dyDescent="0.3">
      <c r="A2004" s="4">
        <v>0.49</v>
      </c>
      <c r="B2004" s="5">
        <v>45166.4375</v>
      </c>
      <c r="D2004" s="44"/>
    </row>
    <row r="2005" spans="1:4" x14ac:dyDescent="0.3">
      <c r="A2005" s="4">
        <v>0.437</v>
      </c>
      <c r="B2005" s="5">
        <v>45166.416666666664</v>
      </c>
      <c r="D2005" s="44"/>
    </row>
    <row r="2006" spans="1:4" x14ac:dyDescent="0.3">
      <c r="A2006" s="4">
        <v>0.65800000000000003</v>
      </c>
      <c r="B2006" s="5">
        <v>45166.395833333336</v>
      </c>
      <c r="D2006" s="44"/>
    </row>
    <row r="2007" spans="1:4" x14ac:dyDescent="0.3">
      <c r="A2007" s="4">
        <v>0.434</v>
      </c>
      <c r="B2007" s="5">
        <v>45166.375</v>
      </c>
      <c r="D2007" s="44"/>
    </row>
    <row r="2008" spans="1:4" x14ac:dyDescent="0.3">
      <c r="A2008" s="4">
        <v>0.45100000000000001</v>
      </c>
      <c r="B2008" s="5">
        <v>45166.354166666664</v>
      </c>
      <c r="D2008" s="44"/>
    </row>
    <row r="2009" spans="1:4" x14ac:dyDescent="0.3">
      <c r="A2009" s="4">
        <v>0.32700000000000001</v>
      </c>
      <c r="B2009" s="5">
        <v>45166.333333333336</v>
      </c>
      <c r="C2009" s="44">
        <f>SUM(A2009:A2026)</f>
        <v>5.7609999999999992</v>
      </c>
    </row>
    <row r="2010" spans="1:4" x14ac:dyDescent="0.3">
      <c r="A2010" s="4">
        <v>0.29899999999999999</v>
      </c>
      <c r="B2010" s="5">
        <v>45166.3125</v>
      </c>
      <c r="C2010" s="44"/>
    </row>
    <row r="2011" spans="1:4" x14ac:dyDescent="0.3">
      <c r="A2011" s="4">
        <v>0.253</v>
      </c>
      <c r="B2011" s="5">
        <v>45166.291666666664</v>
      </c>
      <c r="C2011" s="44"/>
    </row>
    <row r="2012" spans="1:4" x14ac:dyDescent="0.3">
      <c r="A2012" s="4">
        <v>0.28899999999999998</v>
      </c>
      <c r="B2012" s="5">
        <v>45166.270833333336</v>
      </c>
      <c r="C2012" s="44"/>
    </row>
    <row r="2013" spans="1:4" x14ac:dyDescent="0.3">
      <c r="A2013" s="4">
        <v>0.26100000000000001</v>
      </c>
      <c r="B2013" s="5">
        <v>45166.25</v>
      </c>
      <c r="C2013" s="44"/>
    </row>
    <row r="2014" spans="1:4" x14ac:dyDescent="0.3">
      <c r="A2014" s="4">
        <v>0.27600000000000002</v>
      </c>
      <c r="B2014" s="5">
        <v>45166.229166666664</v>
      </c>
      <c r="C2014" s="44"/>
    </row>
    <row r="2015" spans="1:4" x14ac:dyDescent="0.3">
      <c r="A2015" s="4">
        <v>0.28100000000000003</v>
      </c>
      <c r="B2015" s="5">
        <v>45166.208333333336</v>
      </c>
      <c r="C2015" s="44"/>
    </row>
    <row r="2016" spans="1:4" x14ac:dyDescent="0.3">
      <c r="A2016" s="4">
        <v>0.25700000000000001</v>
      </c>
      <c r="B2016" s="5">
        <v>45166.1875</v>
      </c>
      <c r="C2016" s="44"/>
    </row>
    <row r="2017" spans="1:6" x14ac:dyDescent="0.3">
      <c r="A2017" s="4">
        <v>0.28299999999999997</v>
      </c>
      <c r="B2017" s="5">
        <v>45166.166666666664</v>
      </c>
      <c r="C2017" s="44"/>
    </row>
    <row r="2018" spans="1:6" x14ac:dyDescent="0.3">
      <c r="A2018" s="4">
        <v>0.26600000000000001</v>
      </c>
      <c r="B2018" s="5">
        <v>45166.145833333336</v>
      </c>
      <c r="C2018" s="44"/>
    </row>
    <row r="2019" spans="1:6" x14ac:dyDescent="0.3">
      <c r="A2019" s="4">
        <v>0.28799999999999998</v>
      </c>
      <c r="B2019" s="5">
        <v>45166.125</v>
      </c>
      <c r="C2019" s="44"/>
    </row>
    <row r="2020" spans="1:6" x14ac:dyDescent="0.3">
      <c r="A2020" s="4">
        <v>0.252</v>
      </c>
      <c r="B2020" s="5">
        <v>45166.104166666664</v>
      </c>
      <c r="C2020" s="44"/>
    </row>
    <row r="2021" spans="1:6" x14ac:dyDescent="0.3">
      <c r="A2021" s="4">
        <v>0.30599999999999999</v>
      </c>
      <c r="B2021" s="5">
        <v>45166.083333333336</v>
      </c>
      <c r="C2021" s="44"/>
    </row>
    <row r="2022" spans="1:6" x14ac:dyDescent="0.3">
      <c r="A2022" s="4">
        <v>0.27300000000000002</v>
      </c>
      <c r="B2022" s="5">
        <v>45166.0625</v>
      </c>
      <c r="C2022" s="44"/>
    </row>
    <row r="2023" spans="1:6" x14ac:dyDescent="0.3">
      <c r="A2023" s="4">
        <v>0.375</v>
      </c>
      <c r="B2023" s="5">
        <v>45166.041666666664</v>
      </c>
      <c r="C2023" s="44"/>
    </row>
    <row r="2024" spans="1:6" x14ac:dyDescent="0.3">
      <c r="A2024" s="4">
        <v>0.38200000000000001</v>
      </c>
      <c r="B2024" s="5">
        <v>45166.020833333336</v>
      </c>
      <c r="C2024" s="44"/>
    </row>
    <row r="2025" spans="1:6" x14ac:dyDescent="0.3">
      <c r="A2025" s="4">
        <v>0.55700000000000005</v>
      </c>
      <c r="B2025" s="5">
        <v>45166</v>
      </c>
      <c r="C2025" s="44"/>
    </row>
    <row r="2026" spans="1:6" x14ac:dyDescent="0.3">
      <c r="A2026" s="4">
        <v>0.53600000000000003</v>
      </c>
      <c r="B2026" s="5">
        <v>45165.979166666664</v>
      </c>
      <c r="C2026" s="44"/>
    </row>
    <row r="2027" spans="1:6" x14ac:dyDescent="0.3">
      <c r="A2027" s="4">
        <v>0.55900000000000005</v>
      </c>
      <c r="B2027" s="5">
        <v>45165.958333333336</v>
      </c>
      <c r="F2027" s="44">
        <f>SUM(A2027:A2034)</f>
        <v>7.2530000000000001</v>
      </c>
    </row>
    <row r="2028" spans="1:6" x14ac:dyDescent="0.3">
      <c r="A2028" s="4">
        <v>0.71199999999999997</v>
      </c>
      <c r="B2028" s="5">
        <v>45165.9375</v>
      </c>
      <c r="F2028" s="44"/>
    </row>
    <row r="2029" spans="1:6" x14ac:dyDescent="0.3">
      <c r="A2029" s="4">
        <v>1.546</v>
      </c>
      <c r="B2029" s="5">
        <v>45165.916666666664</v>
      </c>
      <c r="F2029" s="44"/>
    </row>
    <row r="2030" spans="1:6" x14ac:dyDescent="0.3">
      <c r="A2030" s="4">
        <v>1.996</v>
      </c>
      <c r="B2030" s="5">
        <v>45165.895833333336</v>
      </c>
      <c r="F2030" s="44"/>
    </row>
    <row r="2031" spans="1:6" x14ac:dyDescent="0.3">
      <c r="A2031" s="4">
        <v>1.123</v>
      </c>
      <c r="B2031" s="5">
        <v>45165.875</v>
      </c>
      <c r="F2031" s="44"/>
    </row>
    <row r="2032" spans="1:6" x14ac:dyDescent="0.3">
      <c r="A2032" s="4">
        <v>0.42499999999999999</v>
      </c>
      <c r="B2032" s="5">
        <v>45165.854166666664</v>
      </c>
      <c r="F2032" s="44"/>
    </row>
    <row r="2033" spans="1:6" x14ac:dyDescent="0.3">
      <c r="A2033" s="4">
        <v>0.45900000000000002</v>
      </c>
      <c r="B2033" s="5">
        <v>45165.833333333336</v>
      </c>
      <c r="F2033" s="44"/>
    </row>
    <row r="2034" spans="1:6" x14ac:dyDescent="0.3">
      <c r="A2034" s="4">
        <v>0.433</v>
      </c>
      <c r="B2034" s="5">
        <v>45165.8125</v>
      </c>
      <c r="F2034" s="44"/>
    </row>
    <row r="2035" spans="1:6" x14ac:dyDescent="0.3">
      <c r="A2035" s="4">
        <v>1.2310000000000001</v>
      </c>
      <c r="B2035" s="5">
        <v>45165.791666666664</v>
      </c>
      <c r="E2035" s="44">
        <f>SUM(A2035:A2038)</f>
        <v>4.5039999999999996</v>
      </c>
    </row>
    <row r="2036" spans="1:6" x14ac:dyDescent="0.3">
      <c r="A2036" s="4">
        <v>2.67</v>
      </c>
      <c r="B2036" s="5">
        <v>45165.770833333336</v>
      </c>
      <c r="E2036" s="44"/>
    </row>
    <row r="2037" spans="1:6" x14ac:dyDescent="0.3">
      <c r="A2037" s="4">
        <v>0.28699999999999998</v>
      </c>
      <c r="B2037" s="5">
        <v>45165.75</v>
      </c>
      <c r="E2037" s="44"/>
    </row>
    <row r="2038" spans="1:6" x14ac:dyDescent="0.3">
      <c r="A2038" s="4">
        <v>0.316</v>
      </c>
      <c r="B2038" s="5">
        <v>45165.729166666664</v>
      </c>
      <c r="E2038" s="44"/>
    </row>
    <row r="2039" spans="1:6" x14ac:dyDescent="0.3">
      <c r="A2039" s="4">
        <v>0.34100000000000003</v>
      </c>
      <c r="B2039" s="5">
        <v>45165.708333333336</v>
      </c>
      <c r="D2039" s="44">
        <f>SUM(A2039:A2056)</f>
        <v>13.666000000000002</v>
      </c>
    </row>
    <row r="2040" spans="1:6" x14ac:dyDescent="0.3">
      <c r="A2040" s="4">
        <v>0.34799999999999998</v>
      </c>
      <c r="B2040" s="5">
        <v>45165.6875</v>
      </c>
      <c r="D2040" s="44"/>
    </row>
    <row r="2041" spans="1:6" x14ac:dyDescent="0.3">
      <c r="A2041" s="4">
        <v>0.33400000000000002</v>
      </c>
      <c r="B2041" s="5">
        <v>45165.666666666664</v>
      </c>
      <c r="D2041" s="44"/>
    </row>
    <row r="2042" spans="1:6" x14ac:dyDescent="0.3">
      <c r="A2042" s="4">
        <v>0.25900000000000001</v>
      </c>
      <c r="B2042" s="5">
        <v>45165.645833333336</v>
      </c>
      <c r="D2042" s="44"/>
    </row>
    <row r="2043" spans="1:6" x14ac:dyDescent="0.3">
      <c r="A2043" s="4">
        <v>0.29099999999999998</v>
      </c>
      <c r="B2043" s="5">
        <v>45165.625</v>
      </c>
      <c r="D2043" s="44"/>
    </row>
    <row r="2044" spans="1:6" x14ac:dyDescent="0.3">
      <c r="A2044" s="4">
        <v>0.28199999999999997</v>
      </c>
      <c r="B2044" s="5">
        <v>45165.604166666664</v>
      </c>
      <c r="D2044" s="44"/>
    </row>
    <row r="2045" spans="1:6" x14ac:dyDescent="0.3">
      <c r="A2045" s="4">
        <v>0.67</v>
      </c>
      <c r="B2045" s="5">
        <v>45165.583333333336</v>
      </c>
      <c r="D2045" s="44"/>
    </row>
    <row r="2046" spans="1:6" x14ac:dyDescent="0.3">
      <c r="A2046" s="4">
        <v>1.65</v>
      </c>
      <c r="B2046" s="5">
        <v>45165.5625</v>
      </c>
      <c r="D2046" s="44"/>
    </row>
    <row r="2047" spans="1:6" x14ac:dyDescent="0.3">
      <c r="A2047" s="4">
        <v>1.738</v>
      </c>
      <c r="B2047" s="5">
        <v>45165.541666666664</v>
      </c>
      <c r="D2047" s="44"/>
    </row>
    <row r="2048" spans="1:6" x14ac:dyDescent="0.3">
      <c r="A2048" s="4">
        <v>1.9530000000000001</v>
      </c>
      <c r="B2048" s="5">
        <v>45165.520833333336</v>
      </c>
      <c r="D2048" s="44"/>
    </row>
    <row r="2049" spans="1:4" x14ac:dyDescent="0.3">
      <c r="A2049" s="4">
        <v>1.893</v>
      </c>
      <c r="B2049" s="5">
        <v>45165.5</v>
      </c>
      <c r="D2049" s="44"/>
    </row>
    <row r="2050" spans="1:4" x14ac:dyDescent="0.3">
      <c r="A2050" s="4">
        <v>0.38900000000000001</v>
      </c>
      <c r="B2050" s="5">
        <v>45165.479166666664</v>
      </c>
      <c r="D2050" s="44"/>
    </row>
    <row r="2051" spans="1:4" x14ac:dyDescent="0.3">
      <c r="A2051" s="4">
        <v>0.48</v>
      </c>
      <c r="B2051" s="5">
        <v>45165.458333333336</v>
      </c>
      <c r="D2051" s="44"/>
    </row>
    <row r="2052" spans="1:4" x14ac:dyDescent="0.3">
      <c r="A2052" s="4">
        <v>0.54200000000000004</v>
      </c>
      <c r="B2052" s="5">
        <v>45165.4375</v>
      </c>
      <c r="D2052" s="44"/>
    </row>
    <row r="2053" spans="1:4" x14ac:dyDescent="0.3">
      <c r="A2053" s="4">
        <v>0.42199999999999999</v>
      </c>
      <c r="B2053" s="5">
        <v>45165.416666666664</v>
      </c>
      <c r="D2053" s="44"/>
    </row>
    <row r="2054" spans="1:4" x14ac:dyDescent="0.3">
      <c r="A2054" s="4">
        <v>0.746</v>
      </c>
      <c r="B2054" s="5">
        <v>45165.395833333336</v>
      </c>
      <c r="D2054" s="44"/>
    </row>
    <row r="2055" spans="1:4" x14ac:dyDescent="0.3">
      <c r="A2055" s="4">
        <v>0.80700000000000005</v>
      </c>
      <c r="B2055" s="5">
        <v>45165.375</v>
      </c>
      <c r="D2055" s="44"/>
    </row>
    <row r="2056" spans="1:4" x14ac:dyDescent="0.3">
      <c r="A2056" s="4">
        <v>0.52100000000000002</v>
      </c>
      <c r="B2056" s="5">
        <v>45165.354166666664</v>
      </c>
      <c r="D2056" s="44"/>
    </row>
    <row r="2057" spans="1:4" x14ac:dyDescent="0.3">
      <c r="A2057" s="4">
        <v>0.67</v>
      </c>
      <c r="B2057" s="5">
        <v>45165.333333333336</v>
      </c>
      <c r="C2057" s="44">
        <f>SUM(A2057:A2074)</f>
        <v>6.1150000000000002</v>
      </c>
    </row>
    <row r="2058" spans="1:4" x14ac:dyDescent="0.3">
      <c r="A2058" s="4">
        <v>0.30599999999999999</v>
      </c>
      <c r="B2058" s="5">
        <v>45165.3125</v>
      </c>
      <c r="C2058" s="44"/>
    </row>
    <row r="2059" spans="1:4" x14ac:dyDescent="0.3">
      <c r="A2059" s="4">
        <v>0.26500000000000001</v>
      </c>
      <c r="B2059" s="5">
        <v>45165.291666666664</v>
      </c>
      <c r="C2059" s="44"/>
    </row>
    <row r="2060" spans="1:4" x14ac:dyDescent="0.3">
      <c r="A2060" s="4">
        <v>0.29899999999999999</v>
      </c>
      <c r="B2060" s="5">
        <v>45165.270833333336</v>
      </c>
      <c r="C2060" s="44"/>
    </row>
    <row r="2061" spans="1:4" x14ac:dyDescent="0.3">
      <c r="A2061" s="4">
        <v>0.27100000000000002</v>
      </c>
      <c r="B2061" s="5">
        <v>45165.25</v>
      </c>
      <c r="C2061" s="44"/>
    </row>
    <row r="2062" spans="1:4" x14ac:dyDescent="0.3">
      <c r="A2062" s="4">
        <v>0.3</v>
      </c>
      <c r="B2062" s="5">
        <v>45165.229166666664</v>
      </c>
      <c r="C2062" s="44"/>
    </row>
    <row r="2063" spans="1:4" x14ac:dyDescent="0.3">
      <c r="A2063" s="4">
        <v>0.26600000000000001</v>
      </c>
      <c r="B2063" s="5">
        <v>45165.208333333336</v>
      </c>
      <c r="C2063" s="44"/>
    </row>
    <row r="2064" spans="1:4" x14ac:dyDescent="0.3">
      <c r="A2064" s="4">
        <v>0.312</v>
      </c>
      <c r="B2064" s="5">
        <v>45165.1875</v>
      </c>
      <c r="C2064" s="44"/>
    </row>
    <row r="2065" spans="1:6" x14ac:dyDescent="0.3">
      <c r="A2065" s="4">
        <v>0.27400000000000002</v>
      </c>
      <c r="B2065" s="5">
        <v>45165.166666666664</v>
      </c>
      <c r="C2065" s="44"/>
    </row>
    <row r="2066" spans="1:6" x14ac:dyDescent="0.3">
      <c r="A2066" s="4">
        <v>0.29799999999999999</v>
      </c>
      <c r="B2066" s="5">
        <v>45165.145833333336</v>
      </c>
      <c r="C2066" s="44"/>
    </row>
    <row r="2067" spans="1:6" x14ac:dyDescent="0.3">
      <c r="A2067" s="4">
        <v>0.307</v>
      </c>
      <c r="B2067" s="5">
        <v>45165.125</v>
      </c>
      <c r="C2067" s="44"/>
    </row>
    <row r="2068" spans="1:6" x14ac:dyDescent="0.3">
      <c r="A2068" s="4">
        <v>0.32100000000000001</v>
      </c>
      <c r="B2068" s="5">
        <v>45165.104166666664</v>
      </c>
      <c r="C2068" s="44"/>
    </row>
    <row r="2069" spans="1:6" x14ac:dyDescent="0.3">
      <c r="A2069" s="4">
        <v>0.28399999999999997</v>
      </c>
      <c r="B2069" s="5">
        <v>45165.083333333336</v>
      </c>
      <c r="C2069" s="44"/>
    </row>
    <row r="2070" spans="1:6" x14ac:dyDescent="0.3">
      <c r="A2070" s="4">
        <v>0.27900000000000003</v>
      </c>
      <c r="B2070" s="5">
        <v>45165.0625</v>
      </c>
      <c r="C2070" s="44"/>
    </row>
    <row r="2071" spans="1:6" x14ac:dyDescent="0.3">
      <c r="A2071" s="4">
        <v>0.29099999999999998</v>
      </c>
      <c r="B2071" s="5">
        <v>45165.041666666664</v>
      </c>
      <c r="C2071" s="44"/>
    </row>
    <row r="2072" spans="1:6" x14ac:dyDescent="0.3">
      <c r="A2072" s="4">
        <v>0.31900000000000001</v>
      </c>
      <c r="B2072" s="5">
        <v>45165.020833333336</v>
      </c>
      <c r="C2072" s="44"/>
    </row>
    <row r="2073" spans="1:6" x14ac:dyDescent="0.3">
      <c r="A2073" s="4">
        <v>0.53200000000000003</v>
      </c>
      <c r="B2073" s="5">
        <v>45165</v>
      </c>
      <c r="C2073" s="44"/>
    </row>
    <row r="2074" spans="1:6" x14ac:dyDescent="0.3">
      <c r="A2074" s="4">
        <v>0.52100000000000002</v>
      </c>
      <c r="B2074" s="5">
        <v>45164.979166666664</v>
      </c>
      <c r="C2074" s="44"/>
    </row>
    <row r="2075" spans="1:6" x14ac:dyDescent="0.3">
      <c r="A2075" s="4">
        <v>0.53400000000000003</v>
      </c>
      <c r="B2075" s="5">
        <v>45164.958333333336</v>
      </c>
      <c r="F2075" s="44">
        <f>SUM(A2075:A2082)</f>
        <v>3.9260000000000006</v>
      </c>
    </row>
    <row r="2076" spans="1:6" x14ac:dyDescent="0.3">
      <c r="A2076" s="4">
        <v>0.501</v>
      </c>
      <c r="B2076" s="5">
        <v>45164.9375</v>
      </c>
      <c r="F2076" s="44"/>
    </row>
    <row r="2077" spans="1:6" x14ac:dyDescent="0.3">
      <c r="A2077" s="4">
        <v>0.59199999999999997</v>
      </c>
      <c r="B2077" s="5">
        <v>45164.916666666664</v>
      </c>
      <c r="F2077" s="44"/>
    </row>
    <row r="2078" spans="1:6" x14ac:dyDescent="0.3">
      <c r="A2078" s="4">
        <v>0.55000000000000004</v>
      </c>
      <c r="B2078" s="5">
        <v>45164.895833333336</v>
      </c>
      <c r="F2078" s="44"/>
    </row>
    <row r="2079" spans="1:6" x14ac:dyDescent="0.3">
      <c r="A2079" s="4">
        <v>0.55800000000000005</v>
      </c>
      <c r="B2079" s="5">
        <v>45164.875</v>
      </c>
      <c r="F2079" s="44"/>
    </row>
    <row r="2080" spans="1:6" x14ac:dyDescent="0.3">
      <c r="A2080" s="4">
        <v>0.47499999999999998</v>
      </c>
      <c r="B2080" s="5">
        <v>45164.854166666664</v>
      </c>
      <c r="F2080" s="44"/>
    </row>
    <row r="2081" spans="1:6" x14ac:dyDescent="0.3">
      <c r="A2081" s="4">
        <v>0.46700000000000003</v>
      </c>
      <c r="B2081" s="5">
        <v>45164.833333333336</v>
      </c>
      <c r="F2081" s="44"/>
    </row>
    <row r="2082" spans="1:6" x14ac:dyDescent="0.3">
      <c r="A2082" s="4">
        <v>0.249</v>
      </c>
      <c r="B2082" s="5">
        <v>45164.8125</v>
      </c>
      <c r="F2082" s="44"/>
    </row>
    <row r="2083" spans="1:6" x14ac:dyDescent="0.3">
      <c r="A2083" s="4">
        <v>0.315</v>
      </c>
      <c r="B2083" s="5">
        <v>45164.791666666664</v>
      </c>
      <c r="E2083" s="44">
        <f>SUM(A2083:A2086)</f>
        <v>1.1900000000000002</v>
      </c>
    </row>
    <row r="2084" spans="1:6" x14ac:dyDescent="0.3">
      <c r="A2084" s="4">
        <v>0.253</v>
      </c>
      <c r="B2084" s="5">
        <v>45164.770833333336</v>
      </c>
      <c r="E2084" s="44"/>
    </row>
    <row r="2085" spans="1:6" x14ac:dyDescent="0.3">
      <c r="A2085" s="4">
        <v>0.30599999999999999</v>
      </c>
      <c r="B2085" s="5">
        <v>45164.75</v>
      </c>
      <c r="E2085" s="44"/>
    </row>
    <row r="2086" spans="1:6" x14ac:dyDescent="0.3">
      <c r="A2086" s="4">
        <v>0.316</v>
      </c>
      <c r="B2086" s="5">
        <v>45164.729166666664</v>
      </c>
      <c r="E2086" s="44"/>
    </row>
    <row r="2087" spans="1:6" x14ac:dyDescent="0.3">
      <c r="A2087" s="4">
        <v>0.47499999999999998</v>
      </c>
      <c r="B2087" s="5">
        <v>45164.708333333336</v>
      </c>
      <c r="D2087" s="44">
        <f>SUM(A2087:A2104)</f>
        <v>7.3930000000000007</v>
      </c>
    </row>
    <row r="2088" spans="1:6" x14ac:dyDescent="0.3">
      <c r="A2088" s="4">
        <v>0.72099999999999997</v>
      </c>
      <c r="B2088" s="5">
        <v>45164.6875</v>
      </c>
      <c r="D2088" s="44"/>
    </row>
    <row r="2089" spans="1:6" x14ac:dyDescent="0.3">
      <c r="A2089" s="4">
        <v>0.32600000000000001</v>
      </c>
      <c r="B2089" s="5">
        <v>45164.666666666664</v>
      </c>
      <c r="D2089" s="44"/>
    </row>
    <row r="2090" spans="1:6" x14ac:dyDescent="0.3">
      <c r="A2090" s="4">
        <v>0.29299999999999998</v>
      </c>
      <c r="B2090" s="5">
        <v>45164.645833333336</v>
      </c>
      <c r="D2090" s="44"/>
    </row>
    <row r="2091" spans="1:6" x14ac:dyDescent="0.3">
      <c r="A2091" s="4">
        <v>0.312</v>
      </c>
      <c r="B2091" s="5">
        <v>45164.625</v>
      </c>
      <c r="D2091" s="44"/>
    </row>
    <row r="2092" spans="1:6" x14ac:dyDescent="0.3">
      <c r="A2092" s="4">
        <v>0.374</v>
      </c>
      <c r="B2092" s="5">
        <v>45164.604166666664</v>
      </c>
      <c r="D2092" s="44"/>
    </row>
    <row r="2093" spans="1:6" x14ac:dyDescent="0.3">
      <c r="A2093" s="4">
        <v>0.497</v>
      </c>
      <c r="B2093" s="5">
        <v>45164.583333333336</v>
      </c>
      <c r="D2093" s="44"/>
    </row>
    <row r="2094" spans="1:6" x14ac:dyDescent="0.3">
      <c r="A2094" s="4">
        <v>0.71699999999999997</v>
      </c>
      <c r="B2094" s="5">
        <v>45164.5625</v>
      </c>
      <c r="D2094" s="44"/>
    </row>
    <row r="2095" spans="1:6" x14ac:dyDescent="0.3">
      <c r="A2095" s="4">
        <v>0.496</v>
      </c>
      <c r="B2095" s="5">
        <v>45164.541666666664</v>
      </c>
      <c r="D2095" s="44"/>
    </row>
    <row r="2096" spans="1:6" x14ac:dyDescent="0.3">
      <c r="A2096" s="4">
        <v>0.44500000000000001</v>
      </c>
      <c r="B2096" s="5">
        <v>45164.520833333336</v>
      </c>
      <c r="D2096" s="44"/>
    </row>
    <row r="2097" spans="1:4" x14ac:dyDescent="0.3">
      <c r="A2097" s="4">
        <v>0.621</v>
      </c>
      <c r="B2097" s="5">
        <v>45164.5</v>
      </c>
      <c r="D2097" s="44"/>
    </row>
    <row r="2098" spans="1:4" x14ac:dyDescent="0.3">
      <c r="A2098" s="4">
        <v>0.31</v>
      </c>
      <c r="B2098" s="5">
        <v>45164.479166666664</v>
      </c>
      <c r="D2098" s="44"/>
    </row>
    <row r="2099" spans="1:4" x14ac:dyDescent="0.3">
      <c r="A2099" s="4">
        <v>0.38600000000000001</v>
      </c>
      <c r="B2099" s="5">
        <v>45164.458333333336</v>
      </c>
      <c r="D2099" s="44"/>
    </row>
    <row r="2100" spans="1:4" x14ac:dyDescent="0.3">
      <c r="A2100" s="4">
        <v>0.29899999999999999</v>
      </c>
      <c r="B2100" s="5">
        <v>45164.4375</v>
      </c>
      <c r="D2100" s="44"/>
    </row>
    <row r="2101" spans="1:4" x14ac:dyDescent="0.3">
      <c r="A2101" s="4">
        <v>0.30399999999999999</v>
      </c>
      <c r="B2101" s="5">
        <v>45164.416666666664</v>
      </c>
      <c r="D2101" s="44"/>
    </row>
    <row r="2102" spans="1:4" x14ac:dyDescent="0.3">
      <c r="A2102" s="4">
        <v>0.27100000000000002</v>
      </c>
      <c r="B2102" s="5">
        <v>45164.395833333336</v>
      </c>
      <c r="D2102" s="44"/>
    </row>
    <row r="2103" spans="1:4" x14ac:dyDescent="0.3">
      <c r="A2103" s="4">
        <v>0.29699999999999999</v>
      </c>
      <c r="B2103" s="5">
        <v>45164.375</v>
      </c>
      <c r="D2103" s="44"/>
    </row>
    <row r="2104" spans="1:4" x14ac:dyDescent="0.3">
      <c r="A2104" s="4">
        <v>0.249</v>
      </c>
      <c r="B2104" s="5">
        <v>45164.354166666664</v>
      </c>
      <c r="D2104" s="44"/>
    </row>
    <row r="2105" spans="1:4" x14ac:dyDescent="0.3">
      <c r="A2105" s="4">
        <v>0.29699999999999999</v>
      </c>
      <c r="B2105" s="5">
        <v>45164.333333333336</v>
      </c>
      <c r="C2105" s="44">
        <f>SUM(A2105:A2122)</f>
        <v>6.4019999999999992</v>
      </c>
    </row>
    <row r="2106" spans="1:4" x14ac:dyDescent="0.3">
      <c r="A2106" s="4">
        <v>0.29699999999999999</v>
      </c>
      <c r="B2106" s="5">
        <v>45164.3125</v>
      </c>
      <c r="C2106" s="44"/>
    </row>
    <row r="2107" spans="1:4" x14ac:dyDescent="0.3">
      <c r="A2107" s="4">
        <v>0.26300000000000001</v>
      </c>
      <c r="B2107" s="5">
        <v>45164.291666666664</v>
      </c>
      <c r="C2107" s="44"/>
    </row>
    <row r="2108" spans="1:4" x14ac:dyDescent="0.3">
      <c r="A2108" s="4">
        <v>0.28499999999999998</v>
      </c>
      <c r="B2108" s="5">
        <v>45164.270833333336</v>
      </c>
      <c r="C2108" s="44"/>
    </row>
    <row r="2109" spans="1:4" x14ac:dyDescent="0.3">
      <c r="A2109" s="4">
        <v>0.29099999999999998</v>
      </c>
      <c r="B2109" s="5">
        <v>45164.25</v>
      </c>
      <c r="C2109" s="44"/>
    </row>
    <row r="2110" spans="1:4" x14ac:dyDescent="0.3">
      <c r="A2110" s="4">
        <v>0.27200000000000002</v>
      </c>
      <c r="B2110" s="5">
        <v>45164.229166666664</v>
      </c>
      <c r="C2110" s="44"/>
    </row>
    <row r="2111" spans="1:4" x14ac:dyDescent="0.3">
      <c r="A2111" s="4">
        <v>0.29099999999999998</v>
      </c>
      <c r="B2111" s="5">
        <v>45164.208333333336</v>
      </c>
      <c r="C2111" s="44"/>
    </row>
    <row r="2112" spans="1:4" x14ac:dyDescent="0.3">
      <c r="A2112" s="4">
        <v>0.27900000000000003</v>
      </c>
      <c r="B2112" s="5">
        <v>45164.1875</v>
      </c>
      <c r="C2112" s="44"/>
    </row>
    <row r="2113" spans="1:6" x14ac:dyDescent="0.3">
      <c r="A2113" s="4">
        <v>0.29199999999999998</v>
      </c>
      <c r="B2113" s="5">
        <v>45164.166666666664</v>
      </c>
      <c r="C2113" s="44"/>
    </row>
    <row r="2114" spans="1:6" x14ac:dyDescent="0.3">
      <c r="A2114" s="4">
        <v>0.309</v>
      </c>
      <c r="B2114" s="5">
        <v>45164.145833333336</v>
      </c>
      <c r="C2114" s="44"/>
    </row>
    <row r="2115" spans="1:6" x14ac:dyDescent="0.3">
      <c r="A2115" s="4">
        <v>0.316</v>
      </c>
      <c r="B2115" s="5">
        <v>45164.125</v>
      </c>
      <c r="C2115" s="44"/>
    </row>
    <row r="2116" spans="1:6" x14ac:dyDescent="0.3">
      <c r="A2116" s="4">
        <v>0.47199999999999998</v>
      </c>
      <c r="B2116" s="5">
        <v>45164.104166666664</v>
      </c>
      <c r="C2116" s="44"/>
    </row>
    <row r="2117" spans="1:6" x14ac:dyDescent="0.3">
      <c r="A2117" s="4">
        <v>0.36199999999999999</v>
      </c>
      <c r="B2117" s="5">
        <v>45164.083333333336</v>
      </c>
      <c r="C2117" s="44"/>
    </row>
    <row r="2118" spans="1:6" x14ac:dyDescent="0.3">
      <c r="A2118" s="4">
        <v>0.45500000000000002</v>
      </c>
      <c r="B2118" s="5">
        <v>45164.0625</v>
      </c>
      <c r="C2118" s="44"/>
    </row>
    <row r="2119" spans="1:6" x14ac:dyDescent="0.3">
      <c r="A2119" s="4">
        <v>0.47299999999999998</v>
      </c>
      <c r="B2119" s="5">
        <v>45164.041666666664</v>
      </c>
      <c r="C2119" s="44"/>
    </row>
    <row r="2120" spans="1:6" x14ac:dyDescent="0.3">
      <c r="A2120" s="4">
        <v>0.46700000000000003</v>
      </c>
      <c r="B2120" s="5">
        <v>45164.020833333336</v>
      </c>
      <c r="C2120" s="44"/>
    </row>
    <row r="2121" spans="1:6" x14ac:dyDescent="0.3">
      <c r="A2121" s="4">
        <v>0.52200000000000002</v>
      </c>
      <c r="B2121" s="5">
        <v>45164</v>
      </c>
      <c r="C2121" s="44"/>
    </row>
    <row r="2122" spans="1:6" x14ac:dyDescent="0.3">
      <c r="A2122" s="4">
        <v>0.45900000000000002</v>
      </c>
      <c r="B2122" s="5">
        <v>45163.979166666664</v>
      </c>
      <c r="C2122" s="44"/>
    </row>
    <row r="2123" spans="1:6" x14ac:dyDescent="0.3">
      <c r="A2123" s="4">
        <v>0.49399999999999999</v>
      </c>
      <c r="B2123" s="5">
        <v>45163.958333333336</v>
      </c>
      <c r="F2123" s="44">
        <f>SUM(A2123:A2130)</f>
        <v>3.8750000000000004</v>
      </c>
    </row>
    <row r="2124" spans="1:6" x14ac:dyDescent="0.3">
      <c r="A2124" s="4">
        <v>0.47499999999999998</v>
      </c>
      <c r="B2124" s="5">
        <v>45163.9375</v>
      </c>
      <c r="F2124" s="44"/>
    </row>
    <row r="2125" spans="1:6" x14ac:dyDescent="0.3">
      <c r="A2125" s="4">
        <v>0.503</v>
      </c>
      <c r="B2125" s="5">
        <v>45163.916666666664</v>
      </c>
      <c r="F2125" s="44"/>
    </row>
    <row r="2126" spans="1:6" x14ac:dyDescent="0.3">
      <c r="A2126" s="4">
        <v>0.47</v>
      </c>
      <c r="B2126" s="5">
        <v>45163.895833333336</v>
      </c>
      <c r="F2126" s="44"/>
    </row>
    <row r="2127" spans="1:6" x14ac:dyDescent="0.3">
      <c r="A2127" s="4">
        <v>0.5</v>
      </c>
      <c r="B2127" s="5">
        <v>45163.875</v>
      </c>
      <c r="F2127" s="44"/>
    </row>
    <row r="2128" spans="1:6" x14ac:dyDescent="0.3">
      <c r="A2128" s="4">
        <v>0.46300000000000002</v>
      </c>
      <c r="B2128" s="5">
        <v>45163.854166666664</v>
      </c>
      <c r="F2128" s="44"/>
    </row>
    <row r="2129" spans="1:6" x14ac:dyDescent="0.3">
      <c r="A2129" s="4">
        <v>0.47399999999999998</v>
      </c>
      <c r="B2129" s="5">
        <v>45163.833333333336</v>
      </c>
      <c r="F2129" s="44"/>
    </row>
    <row r="2130" spans="1:6" x14ac:dyDescent="0.3">
      <c r="A2130" s="4">
        <v>0.496</v>
      </c>
      <c r="B2130" s="5">
        <v>45163.8125</v>
      </c>
      <c r="F2130" s="44"/>
    </row>
    <row r="2131" spans="1:6" x14ac:dyDescent="0.3">
      <c r="A2131" s="4">
        <v>0.76600000000000001</v>
      </c>
      <c r="B2131" s="5">
        <v>45163.791666666664</v>
      </c>
      <c r="E2131" s="44">
        <f>SUM(A2131:A2134)</f>
        <v>2.645</v>
      </c>
    </row>
    <row r="2132" spans="1:6" x14ac:dyDescent="0.3">
      <c r="A2132" s="4">
        <v>0.68400000000000005</v>
      </c>
      <c r="B2132" s="5">
        <v>45163.770833333336</v>
      </c>
      <c r="E2132" s="44"/>
    </row>
    <row r="2133" spans="1:6" x14ac:dyDescent="0.3">
      <c r="A2133" s="4">
        <v>0.57799999999999996</v>
      </c>
      <c r="B2133" s="5">
        <v>45163.75</v>
      </c>
      <c r="E2133" s="44"/>
    </row>
    <row r="2134" spans="1:6" x14ac:dyDescent="0.3">
      <c r="A2134" s="4">
        <v>0.61699999999999999</v>
      </c>
      <c r="B2134" s="5">
        <v>45163.729166666664</v>
      </c>
      <c r="E2134" s="44"/>
    </row>
    <row r="2135" spans="1:6" x14ac:dyDescent="0.3">
      <c r="A2135" s="4">
        <v>0.63</v>
      </c>
      <c r="B2135" s="5">
        <v>45163.708333333336</v>
      </c>
      <c r="D2135" s="44">
        <f>SUM(A2135:A2152)</f>
        <v>8.2370000000000019</v>
      </c>
    </row>
    <row r="2136" spans="1:6" x14ac:dyDescent="0.3">
      <c r="A2136" s="4">
        <v>0.47</v>
      </c>
      <c r="B2136" s="5">
        <v>45163.6875</v>
      </c>
      <c r="D2136" s="44"/>
    </row>
    <row r="2137" spans="1:6" x14ac:dyDescent="0.3">
      <c r="A2137" s="4">
        <v>0.54700000000000004</v>
      </c>
      <c r="B2137" s="5">
        <v>45163.666666666664</v>
      </c>
      <c r="D2137" s="44"/>
    </row>
    <row r="2138" spans="1:6" x14ac:dyDescent="0.3">
      <c r="A2138" s="4">
        <v>0.436</v>
      </c>
      <c r="B2138" s="5">
        <v>45163.645833333336</v>
      </c>
      <c r="D2138" s="44"/>
    </row>
    <row r="2139" spans="1:6" x14ac:dyDescent="0.3">
      <c r="A2139" s="4">
        <v>0.51300000000000001</v>
      </c>
      <c r="B2139" s="5">
        <v>45163.625</v>
      </c>
      <c r="D2139" s="44"/>
    </row>
    <row r="2140" spans="1:6" x14ac:dyDescent="0.3">
      <c r="A2140" s="4">
        <v>0.28899999999999998</v>
      </c>
      <c r="B2140" s="5">
        <v>45163.604166666664</v>
      </c>
      <c r="D2140" s="44"/>
    </row>
    <row r="2141" spans="1:6" x14ac:dyDescent="0.3">
      <c r="A2141" s="4">
        <v>0.308</v>
      </c>
      <c r="B2141" s="5">
        <v>45163.583333333336</v>
      </c>
      <c r="D2141" s="44"/>
    </row>
    <row r="2142" spans="1:6" x14ac:dyDescent="0.3">
      <c r="A2142" s="4">
        <v>0.30099999999999999</v>
      </c>
      <c r="B2142" s="5">
        <v>45163.5625</v>
      </c>
      <c r="D2142" s="44"/>
    </row>
    <row r="2143" spans="1:6" x14ac:dyDescent="0.3">
      <c r="A2143" s="4">
        <v>0.30499999999999999</v>
      </c>
      <c r="B2143" s="5">
        <v>45163.541666666664</v>
      </c>
      <c r="D2143" s="44"/>
    </row>
    <row r="2144" spans="1:6" x14ac:dyDescent="0.3">
      <c r="A2144" s="4">
        <v>0.30099999999999999</v>
      </c>
      <c r="B2144" s="5">
        <v>45163.520833333336</v>
      </c>
      <c r="D2144" s="44"/>
    </row>
    <row r="2145" spans="1:4" x14ac:dyDescent="0.3">
      <c r="A2145" s="4">
        <v>0.30499999999999999</v>
      </c>
      <c r="B2145" s="5">
        <v>45163.5</v>
      </c>
      <c r="D2145" s="44"/>
    </row>
    <row r="2146" spans="1:4" x14ac:dyDescent="0.3">
      <c r="A2146" s="4">
        <v>0.34200000000000003</v>
      </c>
      <c r="B2146" s="5">
        <v>45163.479166666664</v>
      </c>
      <c r="D2146" s="44"/>
    </row>
    <row r="2147" spans="1:4" x14ac:dyDescent="0.3">
      <c r="A2147" s="4">
        <v>0.434</v>
      </c>
      <c r="B2147" s="5">
        <v>45163.458333333336</v>
      </c>
      <c r="D2147" s="44"/>
    </row>
    <row r="2148" spans="1:4" x14ac:dyDescent="0.3">
      <c r="A2148" s="4">
        <v>0.63600000000000001</v>
      </c>
      <c r="B2148" s="5">
        <v>45163.4375</v>
      </c>
      <c r="D2148" s="44"/>
    </row>
    <row r="2149" spans="1:4" x14ac:dyDescent="0.3">
      <c r="A2149" s="4">
        <v>0.91900000000000004</v>
      </c>
      <c r="B2149" s="5">
        <v>45163.416666666664</v>
      </c>
      <c r="D2149" s="44"/>
    </row>
    <row r="2150" spans="1:4" x14ac:dyDescent="0.3">
      <c r="A2150" s="4">
        <v>0.68700000000000006</v>
      </c>
      <c r="B2150" s="5">
        <v>45163.395833333336</v>
      </c>
      <c r="D2150" s="44"/>
    </row>
    <row r="2151" spans="1:4" x14ac:dyDescent="0.3">
      <c r="A2151" s="4">
        <v>0.54600000000000004</v>
      </c>
      <c r="B2151" s="5">
        <v>45163.375</v>
      </c>
      <c r="D2151" s="44"/>
    </row>
    <row r="2152" spans="1:4" x14ac:dyDescent="0.3">
      <c r="A2152" s="4">
        <v>0.26800000000000002</v>
      </c>
      <c r="B2152" s="5">
        <v>45163.354166666664</v>
      </c>
      <c r="D2152" s="44"/>
    </row>
    <row r="2153" spans="1:4" x14ac:dyDescent="0.3">
      <c r="A2153" s="4">
        <v>0.30599999999999999</v>
      </c>
      <c r="B2153" s="5">
        <v>45163.333333333336</v>
      </c>
      <c r="C2153" s="44">
        <f>SUM(A2153:A2170)</f>
        <v>5.4650000000000007</v>
      </c>
    </row>
    <row r="2154" spans="1:4" x14ac:dyDescent="0.3">
      <c r="A2154" s="4">
        <v>0.26</v>
      </c>
      <c r="B2154" s="5">
        <v>45163.3125</v>
      </c>
      <c r="C2154" s="44"/>
    </row>
    <row r="2155" spans="1:4" x14ac:dyDescent="0.3">
      <c r="A2155" s="4">
        <v>0.29899999999999999</v>
      </c>
      <c r="B2155" s="5">
        <v>45163.291666666664</v>
      </c>
      <c r="C2155" s="44"/>
    </row>
    <row r="2156" spans="1:4" x14ac:dyDescent="0.3">
      <c r="A2156" s="4">
        <v>0.25900000000000001</v>
      </c>
      <c r="B2156" s="5">
        <v>45163.270833333336</v>
      </c>
      <c r="C2156" s="44"/>
    </row>
    <row r="2157" spans="1:4" x14ac:dyDescent="0.3">
      <c r="A2157" s="4">
        <v>0.29199999999999998</v>
      </c>
      <c r="B2157" s="5">
        <v>45163.25</v>
      </c>
      <c r="C2157" s="44"/>
    </row>
    <row r="2158" spans="1:4" x14ac:dyDescent="0.3">
      <c r="A2158" s="4">
        <v>0.26400000000000001</v>
      </c>
      <c r="B2158" s="5">
        <v>45163.229166666664</v>
      </c>
      <c r="C2158" s="44"/>
    </row>
    <row r="2159" spans="1:4" x14ac:dyDescent="0.3">
      <c r="A2159" s="4">
        <v>0.30199999999999999</v>
      </c>
      <c r="B2159" s="5">
        <v>45163.208333333336</v>
      </c>
      <c r="C2159" s="44"/>
    </row>
    <row r="2160" spans="1:4" x14ac:dyDescent="0.3">
      <c r="A2160" s="4">
        <v>0.25</v>
      </c>
      <c r="B2160" s="5">
        <v>45163.1875</v>
      </c>
      <c r="C2160" s="44"/>
    </row>
    <row r="2161" spans="1:6" x14ac:dyDescent="0.3">
      <c r="A2161" s="4">
        <v>0.30299999999999999</v>
      </c>
      <c r="B2161" s="5">
        <v>45163.166666666664</v>
      </c>
      <c r="C2161" s="44"/>
    </row>
    <row r="2162" spans="1:6" x14ac:dyDescent="0.3">
      <c r="A2162" s="4">
        <v>0.253</v>
      </c>
      <c r="B2162" s="5">
        <v>45163.145833333336</v>
      </c>
      <c r="C2162" s="44"/>
    </row>
    <row r="2163" spans="1:6" x14ac:dyDescent="0.3">
      <c r="A2163" s="4">
        <v>0.29699999999999999</v>
      </c>
      <c r="B2163" s="5">
        <v>45163.125</v>
      </c>
      <c r="C2163" s="44"/>
    </row>
    <row r="2164" spans="1:6" x14ac:dyDescent="0.3">
      <c r="A2164" s="4">
        <v>0.27300000000000002</v>
      </c>
      <c r="B2164" s="5">
        <v>45163.104166666664</v>
      </c>
      <c r="C2164" s="44"/>
    </row>
    <row r="2165" spans="1:6" x14ac:dyDescent="0.3">
      <c r="A2165" s="4">
        <v>0.30299999999999999</v>
      </c>
      <c r="B2165" s="5">
        <v>45163.083333333336</v>
      </c>
      <c r="C2165" s="44"/>
    </row>
    <row r="2166" spans="1:6" x14ac:dyDescent="0.3">
      <c r="A2166" s="4">
        <v>0.27600000000000002</v>
      </c>
      <c r="B2166" s="5">
        <v>45163.0625</v>
      </c>
      <c r="C2166" s="44"/>
    </row>
    <row r="2167" spans="1:6" x14ac:dyDescent="0.3">
      <c r="A2167" s="4">
        <v>0.311</v>
      </c>
      <c r="B2167" s="5">
        <v>45163.041666666664</v>
      </c>
      <c r="C2167" s="44"/>
    </row>
    <row r="2168" spans="1:6" x14ac:dyDescent="0.3">
      <c r="A2168" s="4">
        <v>0.29499999999999998</v>
      </c>
      <c r="B2168" s="5">
        <v>45163.020833333336</v>
      </c>
      <c r="C2168" s="44"/>
    </row>
    <row r="2169" spans="1:6" x14ac:dyDescent="0.3">
      <c r="A2169" s="4">
        <v>0.432</v>
      </c>
      <c r="B2169" s="5">
        <v>45163</v>
      </c>
      <c r="C2169" s="44"/>
    </row>
    <row r="2170" spans="1:6" x14ac:dyDescent="0.3">
      <c r="A2170" s="4">
        <v>0.49</v>
      </c>
      <c r="B2170" s="5">
        <v>45162.979166666664</v>
      </c>
      <c r="C2170" s="44"/>
    </row>
    <row r="2171" spans="1:6" x14ac:dyDescent="0.3">
      <c r="A2171" s="4">
        <v>0.63700000000000001</v>
      </c>
      <c r="B2171" s="5">
        <v>45162.958333333336</v>
      </c>
      <c r="F2171" s="44">
        <f>SUM(A2171:A2178)</f>
        <v>4.8820000000000006</v>
      </c>
    </row>
    <row r="2172" spans="1:6" x14ac:dyDescent="0.3">
      <c r="A2172" s="4">
        <v>0.47</v>
      </c>
      <c r="B2172" s="5">
        <v>45162.9375</v>
      </c>
      <c r="F2172" s="44"/>
    </row>
    <row r="2173" spans="1:6" x14ac:dyDescent="0.3">
      <c r="A2173" s="4">
        <v>0.84</v>
      </c>
      <c r="B2173" s="5">
        <v>45162.916666666664</v>
      </c>
      <c r="F2173" s="44"/>
    </row>
    <row r="2174" spans="1:6" x14ac:dyDescent="0.3">
      <c r="A2174" s="4">
        <v>0.875</v>
      </c>
      <c r="B2174" s="5">
        <v>45162.895833333336</v>
      </c>
      <c r="F2174" s="44"/>
    </row>
    <row r="2175" spans="1:6" x14ac:dyDescent="0.3">
      <c r="A2175" s="4">
        <v>1.2250000000000001</v>
      </c>
      <c r="B2175" s="5">
        <v>45162.875</v>
      </c>
      <c r="F2175" s="44"/>
    </row>
    <row r="2176" spans="1:6" x14ac:dyDescent="0.3">
      <c r="A2176" s="4">
        <v>0.28000000000000003</v>
      </c>
      <c r="B2176" s="5">
        <v>45162.854166666664</v>
      </c>
      <c r="F2176" s="44"/>
    </row>
    <row r="2177" spans="1:6" x14ac:dyDescent="0.3">
      <c r="A2177" s="4">
        <v>0.28100000000000003</v>
      </c>
      <c r="B2177" s="5">
        <v>45162.833333333336</v>
      </c>
      <c r="F2177" s="44"/>
    </row>
    <row r="2178" spans="1:6" x14ac:dyDescent="0.3">
      <c r="A2178" s="4">
        <v>0.27400000000000002</v>
      </c>
      <c r="B2178" s="5">
        <v>45162.8125</v>
      </c>
      <c r="F2178" s="44"/>
    </row>
    <row r="2179" spans="1:6" x14ac:dyDescent="0.3">
      <c r="A2179" s="4">
        <v>0.29599999999999999</v>
      </c>
      <c r="B2179" s="5">
        <v>45162.791666666664</v>
      </c>
      <c r="E2179" s="44">
        <f>SUM(A2179:A2182)</f>
        <v>3.2589999999999999</v>
      </c>
    </row>
    <row r="2180" spans="1:6" x14ac:dyDescent="0.3">
      <c r="A2180" s="4">
        <v>0.54600000000000004</v>
      </c>
      <c r="B2180" s="5">
        <v>45162.770833333336</v>
      </c>
      <c r="E2180" s="44"/>
    </row>
    <row r="2181" spans="1:6" x14ac:dyDescent="0.3">
      <c r="A2181" s="4">
        <v>1.256</v>
      </c>
      <c r="B2181" s="5">
        <v>45162.75</v>
      </c>
      <c r="E2181" s="44"/>
    </row>
    <row r="2182" spans="1:6" x14ac:dyDescent="0.3">
      <c r="A2182" s="4">
        <v>1.161</v>
      </c>
      <c r="B2182" s="5">
        <v>45162.729166666664</v>
      </c>
      <c r="E2182" s="44"/>
    </row>
    <row r="2183" spans="1:6" x14ac:dyDescent="0.3">
      <c r="A2183" s="4">
        <v>0.65</v>
      </c>
      <c r="B2183" s="5">
        <v>45162.708333333336</v>
      </c>
      <c r="D2183" s="44">
        <f>SUM(A2183:A2200)</f>
        <v>13.166999999999998</v>
      </c>
    </row>
    <row r="2184" spans="1:6" x14ac:dyDescent="0.3">
      <c r="A2184" s="4">
        <v>0.60399999999999998</v>
      </c>
      <c r="B2184" s="5">
        <v>45162.6875</v>
      </c>
      <c r="D2184" s="44"/>
    </row>
    <row r="2185" spans="1:6" x14ac:dyDescent="0.3">
      <c r="A2185" s="4">
        <v>0.67600000000000005</v>
      </c>
      <c r="B2185" s="5">
        <v>45162.666666666664</v>
      </c>
      <c r="D2185" s="44"/>
    </row>
    <row r="2186" spans="1:6" x14ac:dyDescent="0.3">
      <c r="A2186" s="4">
        <v>0.55800000000000005</v>
      </c>
      <c r="B2186" s="5">
        <v>45162.645833333336</v>
      </c>
      <c r="D2186" s="44"/>
    </row>
    <row r="2187" spans="1:6" x14ac:dyDescent="0.3">
      <c r="A2187" s="4">
        <v>0.63800000000000001</v>
      </c>
      <c r="B2187" s="5">
        <v>45162.625</v>
      </c>
      <c r="D2187" s="44"/>
    </row>
    <row r="2188" spans="1:6" x14ac:dyDescent="0.3">
      <c r="A2188" s="4">
        <v>0.66</v>
      </c>
      <c r="B2188" s="5">
        <v>45162.604166666664</v>
      </c>
      <c r="D2188" s="44"/>
    </row>
    <row r="2189" spans="1:6" x14ac:dyDescent="0.3">
      <c r="A2189" s="4">
        <v>0.72199999999999998</v>
      </c>
      <c r="B2189" s="5">
        <v>45162.583333333336</v>
      </c>
      <c r="D2189" s="44"/>
    </row>
    <row r="2190" spans="1:6" x14ac:dyDescent="0.3">
      <c r="A2190" s="4">
        <v>0.66200000000000003</v>
      </c>
      <c r="B2190" s="5">
        <v>45162.5625</v>
      </c>
      <c r="D2190" s="44"/>
    </row>
    <row r="2191" spans="1:6" x14ac:dyDescent="0.3">
      <c r="A2191" s="4">
        <v>0.56899999999999995</v>
      </c>
      <c r="B2191" s="5">
        <v>45162.541666666664</v>
      </c>
      <c r="D2191" s="44"/>
    </row>
    <row r="2192" spans="1:6" x14ac:dyDescent="0.3">
      <c r="A2192" s="4">
        <v>0.55200000000000005</v>
      </c>
      <c r="B2192" s="5">
        <v>45162.520833333336</v>
      </c>
      <c r="D2192" s="44"/>
    </row>
    <row r="2193" spans="1:4" x14ac:dyDescent="0.3">
      <c r="A2193" s="4">
        <v>1.758</v>
      </c>
      <c r="B2193" s="5">
        <v>45162.5</v>
      </c>
      <c r="D2193" s="44"/>
    </row>
    <row r="2194" spans="1:4" x14ac:dyDescent="0.3">
      <c r="A2194" s="4">
        <v>1.427</v>
      </c>
      <c r="B2194" s="5">
        <v>45162.479166666664</v>
      </c>
      <c r="D2194" s="44"/>
    </row>
    <row r="2195" spans="1:4" x14ac:dyDescent="0.3">
      <c r="A2195" s="4">
        <v>1.35</v>
      </c>
      <c r="B2195" s="5">
        <v>45162.458333333336</v>
      </c>
      <c r="D2195" s="44"/>
    </row>
    <row r="2196" spans="1:4" x14ac:dyDescent="0.3">
      <c r="A2196" s="4">
        <v>0.53300000000000003</v>
      </c>
      <c r="B2196" s="5">
        <v>45162.4375</v>
      </c>
      <c r="D2196" s="44"/>
    </row>
    <row r="2197" spans="1:4" x14ac:dyDescent="0.3">
      <c r="A2197" s="4">
        <v>0.6</v>
      </c>
      <c r="B2197" s="5">
        <v>45162.416666666664</v>
      </c>
      <c r="D2197" s="44"/>
    </row>
    <row r="2198" spans="1:4" x14ac:dyDescent="0.3">
      <c r="A2198" s="4">
        <v>0.36199999999999999</v>
      </c>
      <c r="B2198" s="5">
        <v>45162.395833333336</v>
      </c>
      <c r="D2198" s="44"/>
    </row>
    <row r="2199" spans="1:4" x14ac:dyDescent="0.3">
      <c r="A2199" s="4">
        <v>0.40899999999999997</v>
      </c>
      <c r="B2199" s="5">
        <v>45162.375</v>
      </c>
      <c r="D2199" s="44"/>
    </row>
    <row r="2200" spans="1:4" x14ac:dyDescent="0.3">
      <c r="A2200" s="4">
        <v>0.437</v>
      </c>
      <c r="B2200" s="5">
        <v>45162.354166666664</v>
      </c>
      <c r="D2200" s="44"/>
    </row>
    <row r="2201" spans="1:4" x14ac:dyDescent="0.3">
      <c r="A2201" s="4">
        <v>0.377</v>
      </c>
      <c r="B2201" s="5">
        <v>45162.333333333336</v>
      </c>
      <c r="C2201" s="44">
        <f>SUM(A2201:A2218)</f>
        <v>7.1930000000000005</v>
      </c>
    </row>
    <row r="2202" spans="1:4" x14ac:dyDescent="0.3">
      <c r="A2202" s="4">
        <v>0.314</v>
      </c>
      <c r="B2202" s="5">
        <v>45162.3125</v>
      </c>
      <c r="C2202" s="44"/>
    </row>
    <row r="2203" spans="1:4" x14ac:dyDescent="0.3">
      <c r="A2203" s="4">
        <v>0.27700000000000002</v>
      </c>
      <c r="B2203" s="5">
        <v>45162.291666666664</v>
      </c>
      <c r="C2203" s="44"/>
    </row>
    <row r="2204" spans="1:4" x14ac:dyDescent="0.3">
      <c r="A2204" s="4">
        <v>0.30599999999999999</v>
      </c>
      <c r="B2204" s="5">
        <v>45162.270833333336</v>
      </c>
      <c r="C2204" s="44"/>
    </row>
    <row r="2205" spans="1:4" x14ac:dyDescent="0.3">
      <c r="A2205" s="4">
        <v>0.29499999999999998</v>
      </c>
      <c r="B2205" s="5">
        <v>45162.25</v>
      </c>
      <c r="C2205" s="44"/>
    </row>
    <row r="2206" spans="1:4" x14ac:dyDescent="0.3">
      <c r="A2206" s="4">
        <v>0.31</v>
      </c>
      <c r="B2206" s="5">
        <v>45162.229166666664</v>
      </c>
      <c r="C2206" s="44"/>
    </row>
    <row r="2207" spans="1:4" x14ac:dyDescent="0.3">
      <c r="A2207" s="4">
        <v>0.27100000000000002</v>
      </c>
      <c r="B2207" s="5">
        <v>45162.208333333336</v>
      </c>
      <c r="C2207" s="44"/>
    </row>
    <row r="2208" spans="1:4" x14ac:dyDescent="0.3">
      <c r="A2208" s="4">
        <v>0.32200000000000001</v>
      </c>
      <c r="B2208" s="5">
        <v>45162.1875</v>
      </c>
      <c r="C2208" s="44"/>
    </row>
    <row r="2209" spans="1:6" x14ac:dyDescent="0.3">
      <c r="A2209" s="4">
        <v>0.27400000000000002</v>
      </c>
      <c r="B2209" s="5">
        <v>45162.166666666664</v>
      </c>
      <c r="C2209" s="44"/>
    </row>
    <row r="2210" spans="1:6" x14ac:dyDescent="0.3">
      <c r="A2210" s="4">
        <v>0.31</v>
      </c>
      <c r="B2210" s="5">
        <v>45162.145833333336</v>
      </c>
      <c r="C2210" s="44"/>
    </row>
    <row r="2211" spans="1:6" x14ac:dyDescent="0.3">
      <c r="A2211" s="4">
        <v>0.32600000000000001</v>
      </c>
      <c r="B2211" s="5">
        <v>45162.125</v>
      </c>
      <c r="C2211" s="44"/>
    </row>
    <row r="2212" spans="1:6" x14ac:dyDescent="0.3">
      <c r="A2212" s="4">
        <v>0.30599999999999999</v>
      </c>
      <c r="B2212" s="5">
        <v>45162.104166666664</v>
      </c>
      <c r="C2212" s="44"/>
    </row>
    <row r="2213" spans="1:6" x14ac:dyDescent="0.3">
      <c r="A2213" s="4">
        <v>0.39500000000000002</v>
      </c>
      <c r="B2213" s="5">
        <v>45162.083333333336</v>
      </c>
      <c r="C2213" s="44"/>
    </row>
    <row r="2214" spans="1:6" x14ac:dyDescent="0.3">
      <c r="A2214" s="4">
        <v>0.46200000000000002</v>
      </c>
      <c r="B2214" s="5">
        <v>45162.0625</v>
      </c>
      <c r="C2214" s="44"/>
    </row>
    <row r="2215" spans="1:6" x14ac:dyDescent="0.3">
      <c r="A2215" s="4">
        <v>0.63600000000000001</v>
      </c>
      <c r="B2215" s="5">
        <v>45162.041666666664</v>
      </c>
      <c r="C2215" s="44"/>
    </row>
    <row r="2216" spans="1:6" x14ac:dyDescent="0.3">
      <c r="A2216" s="4">
        <v>0.59099999999999997</v>
      </c>
      <c r="B2216" s="5">
        <v>45162.020833333336</v>
      </c>
      <c r="C2216" s="44"/>
    </row>
    <row r="2217" spans="1:6" x14ac:dyDescent="0.3">
      <c r="A2217" s="4">
        <v>0.65200000000000002</v>
      </c>
      <c r="B2217" s="5">
        <v>45162</v>
      </c>
      <c r="C2217" s="44"/>
    </row>
    <row r="2218" spans="1:6" x14ac:dyDescent="0.3">
      <c r="A2218" s="4">
        <v>0.76900000000000002</v>
      </c>
      <c r="B2218" s="5">
        <v>45161.979166666664</v>
      </c>
      <c r="C2218" s="44"/>
    </row>
    <row r="2219" spans="1:6" x14ac:dyDescent="0.3">
      <c r="A2219" s="4">
        <v>0.78600000000000003</v>
      </c>
      <c r="B2219" s="5">
        <v>45161.958333333336</v>
      </c>
      <c r="F2219" s="44">
        <f>SUM(A2219:A2226)</f>
        <v>7.1780000000000008</v>
      </c>
    </row>
    <row r="2220" spans="1:6" x14ac:dyDescent="0.3">
      <c r="A2220" s="4">
        <v>0.99199999999999999</v>
      </c>
      <c r="B2220" s="5">
        <v>45161.9375</v>
      </c>
      <c r="F2220" s="44"/>
    </row>
    <row r="2221" spans="1:6" x14ac:dyDescent="0.3">
      <c r="A2221" s="4">
        <v>1.1739999999999999</v>
      </c>
      <c r="B2221" s="5">
        <v>45161.916666666664</v>
      </c>
      <c r="F2221" s="44"/>
    </row>
    <row r="2222" spans="1:6" x14ac:dyDescent="0.3">
      <c r="A2222" s="4">
        <v>0.92700000000000005</v>
      </c>
      <c r="B2222" s="5">
        <v>45161.895833333336</v>
      </c>
      <c r="F2222" s="44"/>
    </row>
    <row r="2223" spans="1:6" x14ac:dyDescent="0.3">
      <c r="A2223" s="4">
        <v>0.92500000000000004</v>
      </c>
      <c r="B2223" s="5">
        <v>45161.875</v>
      </c>
      <c r="F2223" s="44"/>
    </row>
    <row r="2224" spans="1:6" x14ac:dyDescent="0.3">
      <c r="A2224" s="4">
        <v>0.66600000000000004</v>
      </c>
      <c r="B2224" s="5">
        <v>45161.854166666664</v>
      </c>
      <c r="F2224" s="44"/>
    </row>
    <row r="2225" spans="1:6" x14ac:dyDescent="0.3">
      <c r="A2225" s="4">
        <v>0.88800000000000001</v>
      </c>
      <c r="B2225" s="5">
        <v>45161.833333333336</v>
      </c>
      <c r="F2225" s="44"/>
    </row>
    <row r="2226" spans="1:6" x14ac:dyDescent="0.3">
      <c r="A2226" s="4">
        <v>0.82</v>
      </c>
      <c r="B2226" s="5">
        <v>45161.8125</v>
      </c>
      <c r="F2226" s="44"/>
    </row>
    <row r="2227" spans="1:6" x14ac:dyDescent="0.3">
      <c r="A2227" s="4">
        <v>0.747</v>
      </c>
      <c r="B2227" s="5">
        <v>45161.791666666664</v>
      </c>
      <c r="E2227" s="44">
        <f>SUM(A2227:A2230)</f>
        <v>4.2129999999999992</v>
      </c>
    </row>
    <row r="2228" spans="1:6" x14ac:dyDescent="0.3">
      <c r="A2228" s="4">
        <v>0.57299999999999995</v>
      </c>
      <c r="B2228" s="5">
        <v>45161.770833333336</v>
      </c>
      <c r="E2228" s="44"/>
    </row>
    <row r="2229" spans="1:6" x14ac:dyDescent="0.3">
      <c r="A2229" s="4">
        <v>1.272</v>
      </c>
      <c r="B2229" s="5">
        <v>45161.75</v>
      </c>
      <c r="E2229" s="44"/>
    </row>
    <row r="2230" spans="1:6" x14ac:dyDescent="0.3">
      <c r="A2230" s="4">
        <v>1.621</v>
      </c>
      <c r="B2230" s="5">
        <v>45161.729166666664</v>
      </c>
      <c r="E2230" s="44"/>
    </row>
    <row r="2231" spans="1:6" x14ac:dyDescent="0.3">
      <c r="A2231" s="4">
        <v>1.7629999999999999</v>
      </c>
      <c r="B2231" s="5">
        <v>45161.708333333336</v>
      </c>
      <c r="D2231" s="44">
        <f>SUM(A2231:A2248)</f>
        <v>11.407999999999999</v>
      </c>
    </row>
    <row r="2232" spans="1:6" x14ac:dyDescent="0.3">
      <c r="A2232" s="4">
        <v>1.381</v>
      </c>
      <c r="B2232" s="5">
        <v>45161.6875</v>
      </c>
      <c r="D2232" s="44"/>
    </row>
    <row r="2233" spans="1:6" x14ac:dyDescent="0.3">
      <c r="A2233" s="4">
        <v>0.59399999999999997</v>
      </c>
      <c r="B2233" s="5">
        <v>45161.666666666664</v>
      </c>
      <c r="D2233" s="44"/>
    </row>
    <row r="2234" spans="1:6" x14ac:dyDescent="0.3">
      <c r="A2234" s="4">
        <v>0.86499999999999999</v>
      </c>
      <c r="B2234" s="5">
        <v>45161.645833333336</v>
      </c>
      <c r="D2234" s="44"/>
    </row>
    <row r="2235" spans="1:6" x14ac:dyDescent="0.3">
      <c r="A2235" s="4">
        <v>0.25900000000000001</v>
      </c>
      <c r="B2235" s="5">
        <v>45161.625</v>
      </c>
      <c r="D2235" s="44"/>
    </row>
    <row r="2236" spans="1:6" x14ac:dyDescent="0.3">
      <c r="A2236" s="4">
        <v>0.29699999999999999</v>
      </c>
      <c r="B2236" s="5">
        <v>45161.604166666664</v>
      </c>
      <c r="D2236" s="44"/>
    </row>
    <row r="2237" spans="1:6" x14ac:dyDescent="0.3">
      <c r="A2237" s="4">
        <v>0.28399999999999997</v>
      </c>
      <c r="B2237" s="5">
        <v>45161.583333333336</v>
      </c>
      <c r="D2237" s="44"/>
    </row>
    <row r="2238" spans="1:6" x14ac:dyDescent="0.3">
      <c r="A2238" s="4">
        <v>0.28100000000000003</v>
      </c>
      <c r="B2238" s="5">
        <v>45161.5625</v>
      </c>
      <c r="D2238" s="44"/>
    </row>
    <row r="2239" spans="1:6" x14ac:dyDescent="0.3">
      <c r="A2239" s="4">
        <v>0.27700000000000002</v>
      </c>
      <c r="B2239" s="5">
        <v>45161.541666666664</v>
      </c>
      <c r="D2239" s="44"/>
    </row>
    <row r="2240" spans="1:6" x14ac:dyDescent="0.3">
      <c r="A2240" s="4">
        <v>0.28399999999999997</v>
      </c>
      <c r="B2240" s="5">
        <v>45161.520833333336</v>
      </c>
      <c r="D2240" s="44"/>
    </row>
    <row r="2241" spans="1:4" x14ac:dyDescent="0.3">
      <c r="A2241" s="4">
        <v>0.29599999999999999</v>
      </c>
      <c r="B2241" s="5">
        <v>45161.5</v>
      </c>
      <c r="D2241" s="44"/>
    </row>
    <row r="2242" spans="1:4" x14ac:dyDescent="0.3">
      <c r="A2242" s="4">
        <v>0.439</v>
      </c>
      <c r="B2242" s="5">
        <v>45161.479166666664</v>
      </c>
      <c r="D2242" s="44"/>
    </row>
    <row r="2243" spans="1:4" x14ac:dyDescent="0.3">
      <c r="A2243" s="4">
        <v>1.903</v>
      </c>
      <c r="B2243" s="5">
        <v>45161.458333333336</v>
      </c>
      <c r="D2243" s="44"/>
    </row>
    <row r="2244" spans="1:4" x14ac:dyDescent="0.3">
      <c r="A2244" s="4">
        <v>0.65800000000000003</v>
      </c>
      <c r="B2244" s="5">
        <v>45161.4375</v>
      </c>
      <c r="D2244" s="44"/>
    </row>
    <row r="2245" spans="1:4" x14ac:dyDescent="0.3">
      <c r="A2245" s="4">
        <v>0.49199999999999999</v>
      </c>
      <c r="B2245" s="5">
        <v>45161.416666666664</v>
      </c>
      <c r="D2245" s="44"/>
    </row>
    <row r="2246" spans="1:4" x14ac:dyDescent="0.3">
      <c r="A2246" s="4">
        <v>0.49099999999999999</v>
      </c>
      <c r="B2246" s="5">
        <v>45161.395833333336</v>
      </c>
      <c r="D2246" s="44"/>
    </row>
    <row r="2247" spans="1:4" x14ac:dyDescent="0.3">
      <c r="A2247" s="4">
        <v>0.41499999999999998</v>
      </c>
      <c r="B2247" s="5">
        <v>45161.375</v>
      </c>
      <c r="D2247" s="44"/>
    </row>
    <row r="2248" spans="1:4" x14ac:dyDescent="0.3">
      <c r="A2248" s="4">
        <v>0.42899999999999999</v>
      </c>
      <c r="B2248" s="5">
        <v>45161.354166666664</v>
      </c>
      <c r="D2248" s="44"/>
    </row>
    <row r="2249" spans="1:4" x14ac:dyDescent="0.3">
      <c r="A2249" s="4">
        <v>0.39600000000000002</v>
      </c>
      <c r="B2249" s="5">
        <v>45161.333333333336</v>
      </c>
      <c r="C2249" s="44">
        <f>SUM(A2249:A2266)</f>
        <v>6.1890000000000009</v>
      </c>
    </row>
    <row r="2250" spans="1:4" x14ac:dyDescent="0.3">
      <c r="A2250" s="4">
        <v>0.443</v>
      </c>
      <c r="B2250" s="5">
        <v>45161.3125</v>
      </c>
      <c r="C2250" s="44"/>
    </row>
    <row r="2251" spans="1:4" x14ac:dyDescent="0.3">
      <c r="A2251" s="4">
        <v>0.25700000000000001</v>
      </c>
      <c r="B2251" s="5">
        <v>45161.291666666664</v>
      </c>
      <c r="C2251" s="44"/>
    </row>
    <row r="2252" spans="1:4" x14ac:dyDescent="0.3">
      <c r="A2252" s="4">
        <v>0.28299999999999997</v>
      </c>
      <c r="B2252" s="5">
        <v>45161.270833333336</v>
      </c>
      <c r="C2252" s="44"/>
    </row>
    <row r="2253" spans="1:4" x14ac:dyDescent="0.3">
      <c r="A2253" s="4">
        <v>0.26500000000000001</v>
      </c>
      <c r="B2253" s="5">
        <v>45161.25</v>
      </c>
      <c r="C2253" s="44"/>
    </row>
    <row r="2254" spans="1:4" x14ac:dyDescent="0.3">
      <c r="A2254" s="4">
        <v>0.28199999999999997</v>
      </c>
      <c r="B2254" s="5">
        <v>45161.229166666664</v>
      </c>
      <c r="C2254" s="44"/>
    </row>
    <row r="2255" spans="1:4" x14ac:dyDescent="0.3">
      <c r="A2255" s="4">
        <v>0.253</v>
      </c>
      <c r="B2255" s="5">
        <v>45161.208333333336</v>
      </c>
      <c r="C2255" s="44"/>
    </row>
    <row r="2256" spans="1:4" x14ac:dyDescent="0.3">
      <c r="A2256" s="4">
        <v>0.28100000000000003</v>
      </c>
      <c r="B2256" s="5">
        <v>45161.1875</v>
      </c>
      <c r="C2256" s="44"/>
    </row>
    <row r="2257" spans="1:6" x14ac:dyDescent="0.3">
      <c r="A2257" s="4">
        <v>0.24199999999999999</v>
      </c>
      <c r="B2257" s="5">
        <v>45161.166666666664</v>
      </c>
      <c r="C2257" s="44"/>
    </row>
    <row r="2258" spans="1:6" x14ac:dyDescent="0.3">
      <c r="A2258" s="4">
        <v>0.29399999999999998</v>
      </c>
      <c r="B2258" s="5">
        <v>45161.145833333336</v>
      </c>
      <c r="C2258" s="44"/>
    </row>
    <row r="2259" spans="1:6" x14ac:dyDescent="0.3">
      <c r="A2259" s="4">
        <v>0.245</v>
      </c>
      <c r="B2259" s="5">
        <v>45161.125</v>
      </c>
      <c r="C2259" s="44"/>
    </row>
    <row r="2260" spans="1:6" x14ac:dyDescent="0.3">
      <c r="A2260" s="4">
        <v>0.28199999999999997</v>
      </c>
      <c r="B2260" s="5">
        <v>45161.104166666664</v>
      </c>
      <c r="C2260" s="44"/>
    </row>
    <row r="2261" spans="1:6" x14ac:dyDescent="0.3">
      <c r="A2261" s="4">
        <v>0.254</v>
      </c>
      <c r="B2261" s="5">
        <v>45161.083333333336</v>
      </c>
      <c r="C2261" s="44"/>
    </row>
    <row r="2262" spans="1:6" x14ac:dyDescent="0.3">
      <c r="A2262" s="4">
        <v>0.29099999999999998</v>
      </c>
      <c r="B2262" s="5">
        <v>45161.0625</v>
      </c>
      <c r="C2262" s="44"/>
    </row>
    <row r="2263" spans="1:6" x14ac:dyDescent="0.3">
      <c r="A2263" s="4">
        <v>0.34399999999999997</v>
      </c>
      <c r="B2263" s="5">
        <v>45161.041666666664</v>
      </c>
      <c r="C2263" s="44"/>
    </row>
    <row r="2264" spans="1:6" x14ac:dyDescent="0.3">
      <c r="A2264" s="4">
        <v>0.64200000000000002</v>
      </c>
      <c r="B2264" s="5">
        <v>45161.020833333336</v>
      </c>
      <c r="C2264" s="44"/>
    </row>
    <row r="2265" spans="1:6" x14ac:dyDescent="0.3">
      <c r="A2265" s="4">
        <v>0.625</v>
      </c>
      <c r="B2265" s="5">
        <v>45161</v>
      </c>
      <c r="C2265" s="44"/>
    </row>
    <row r="2266" spans="1:6" x14ac:dyDescent="0.3">
      <c r="A2266" s="4">
        <v>0.51</v>
      </c>
      <c r="B2266" s="5">
        <v>45160.979166666664</v>
      </c>
      <c r="C2266" s="44"/>
    </row>
    <row r="2267" spans="1:6" x14ac:dyDescent="0.3">
      <c r="A2267" s="4">
        <v>0.501</v>
      </c>
      <c r="B2267" s="5">
        <v>45160.958333333336</v>
      </c>
      <c r="F2267" s="44">
        <f>SUM(A2267:A2274)</f>
        <v>6.6280000000000001</v>
      </c>
    </row>
    <row r="2268" spans="1:6" x14ac:dyDescent="0.3">
      <c r="A2268" s="4">
        <v>0.61799999999999999</v>
      </c>
      <c r="B2268" s="5">
        <v>45160.9375</v>
      </c>
      <c r="F2268" s="44"/>
    </row>
    <row r="2269" spans="1:6" x14ac:dyDescent="0.3">
      <c r="A2269" s="4">
        <v>0.88</v>
      </c>
      <c r="B2269" s="5">
        <v>45160.916666666664</v>
      </c>
      <c r="F2269" s="44"/>
    </row>
    <row r="2270" spans="1:6" x14ac:dyDescent="0.3">
      <c r="A2270" s="4">
        <v>1.333</v>
      </c>
      <c r="B2270" s="5">
        <v>45160.895833333336</v>
      </c>
      <c r="F2270" s="44"/>
    </row>
    <row r="2271" spans="1:6" x14ac:dyDescent="0.3">
      <c r="A2271" s="4">
        <v>1.0860000000000001</v>
      </c>
      <c r="B2271" s="5">
        <v>45160.875</v>
      </c>
      <c r="F2271" s="44"/>
    </row>
    <row r="2272" spans="1:6" x14ac:dyDescent="0.3">
      <c r="A2272" s="4">
        <v>0.68400000000000005</v>
      </c>
      <c r="B2272" s="5">
        <v>45160.854166666664</v>
      </c>
      <c r="F2272" s="44"/>
    </row>
    <row r="2273" spans="1:6" x14ac:dyDescent="0.3">
      <c r="A2273" s="4">
        <v>0.498</v>
      </c>
      <c r="B2273" s="5">
        <v>45160.833333333336</v>
      </c>
      <c r="F2273" s="44"/>
    </row>
    <row r="2274" spans="1:6" x14ac:dyDescent="0.3">
      <c r="A2274" s="4">
        <v>1.028</v>
      </c>
      <c r="B2274" s="5">
        <v>45160.8125</v>
      </c>
      <c r="F2274" s="44"/>
    </row>
    <row r="2275" spans="1:6" x14ac:dyDescent="0.3">
      <c r="A2275" s="4">
        <v>1.899</v>
      </c>
      <c r="B2275" s="5">
        <v>45160.791666666664</v>
      </c>
      <c r="E2275" s="44">
        <f>SUM(A2275:A2278)</f>
        <v>6.1329999999999991</v>
      </c>
    </row>
    <row r="2276" spans="1:6" x14ac:dyDescent="0.3">
      <c r="A2276" s="4">
        <v>1.9079999999999999</v>
      </c>
      <c r="B2276" s="5">
        <v>45160.770833333336</v>
      </c>
      <c r="E2276" s="44"/>
    </row>
    <row r="2277" spans="1:6" x14ac:dyDescent="0.3">
      <c r="A2277" s="4">
        <v>1.88</v>
      </c>
      <c r="B2277" s="5">
        <v>45160.75</v>
      </c>
      <c r="E2277" s="44"/>
    </row>
    <row r="2278" spans="1:6" x14ac:dyDescent="0.3">
      <c r="A2278" s="4">
        <v>0.44600000000000001</v>
      </c>
      <c r="B2278" s="5">
        <v>45160.729166666664</v>
      </c>
      <c r="E2278" s="44"/>
    </row>
    <row r="2279" spans="1:6" x14ac:dyDescent="0.3">
      <c r="A2279" s="4">
        <v>0.47499999999999998</v>
      </c>
      <c r="B2279" s="5">
        <v>45160.708333333336</v>
      </c>
      <c r="D2279" s="44">
        <f>SUM(A2279:A2296)</f>
        <v>9.570999999999998</v>
      </c>
    </row>
    <row r="2280" spans="1:6" x14ac:dyDescent="0.3">
      <c r="A2280" s="4">
        <v>0.44600000000000001</v>
      </c>
      <c r="B2280" s="5">
        <v>45160.6875</v>
      </c>
      <c r="D2280" s="44"/>
    </row>
    <row r="2281" spans="1:6" x14ac:dyDescent="0.3">
      <c r="A2281" s="4">
        <v>0.501</v>
      </c>
      <c r="B2281" s="5">
        <v>45160.666666666664</v>
      </c>
      <c r="D2281" s="44"/>
    </row>
    <row r="2282" spans="1:6" x14ac:dyDescent="0.3">
      <c r="A2282" s="4">
        <v>0.45100000000000001</v>
      </c>
      <c r="B2282" s="5">
        <v>45160.645833333336</v>
      </c>
      <c r="D2282" s="44"/>
    </row>
    <row r="2283" spans="1:6" x14ac:dyDescent="0.3">
      <c r="A2283" s="4">
        <v>0.82099999999999995</v>
      </c>
      <c r="B2283" s="5">
        <v>45160.625</v>
      </c>
      <c r="D2283" s="44"/>
    </row>
    <row r="2284" spans="1:6" x14ac:dyDescent="0.3">
      <c r="A2284" s="4">
        <v>0.46800000000000003</v>
      </c>
      <c r="B2284" s="5">
        <v>45160.604166666664</v>
      </c>
      <c r="D2284" s="44"/>
    </row>
    <row r="2285" spans="1:6" x14ac:dyDescent="0.3">
      <c r="A2285" s="4">
        <v>0.68700000000000006</v>
      </c>
      <c r="B2285" s="5">
        <v>45160.583333333336</v>
      </c>
      <c r="D2285" s="44"/>
    </row>
    <row r="2286" spans="1:6" x14ac:dyDescent="0.3">
      <c r="A2286" s="4">
        <v>0.69199999999999995</v>
      </c>
      <c r="B2286" s="5">
        <v>45160.5625</v>
      </c>
      <c r="D2286" s="44"/>
    </row>
    <row r="2287" spans="1:6" x14ac:dyDescent="0.3">
      <c r="A2287" s="4">
        <v>0.44600000000000001</v>
      </c>
      <c r="B2287" s="5">
        <v>45160.541666666664</v>
      </c>
      <c r="D2287" s="44"/>
    </row>
    <row r="2288" spans="1:6" x14ac:dyDescent="0.3">
      <c r="A2288" s="4">
        <v>0.98299999999999998</v>
      </c>
      <c r="B2288" s="5">
        <v>45160.520833333336</v>
      </c>
      <c r="D2288" s="44"/>
    </row>
    <row r="2289" spans="1:4" x14ac:dyDescent="0.3">
      <c r="A2289" s="4">
        <v>1.0369999999999999</v>
      </c>
      <c r="B2289" s="5">
        <v>45160.5</v>
      </c>
      <c r="D2289" s="44"/>
    </row>
    <row r="2290" spans="1:4" x14ac:dyDescent="0.3">
      <c r="A2290" s="4">
        <v>0.40899999999999997</v>
      </c>
      <c r="B2290" s="5">
        <v>45160.479166666664</v>
      </c>
      <c r="D2290" s="44"/>
    </row>
    <row r="2291" spans="1:4" x14ac:dyDescent="0.3">
      <c r="A2291" s="4">
        <v>0.45700000000000002</v>
      </c>
      <c r="B2291" s="5">
        <v>45160.458333333336</v>
      </c>
      <c r="D2291" s="44"/>
    </row>
    <row r="2292" spans="1:4" x14ac:dyDescent="0.3">
      <c r="A2292" s="4">
        <v>0.38600000000000001</v>
      </c>
      <c r="B2292" s="5">
        <v>45160.4375</v>
      </c>
      <c r="D2292" s="44"/>
    </row>
    <row r="2293" spans="1:4" x14ac:dyDescent="0.3">
      <c r="A2293" s="4">
        <v>0.32900000000000001</v>
      </c>
      <c r="B2293" s="5">
        <v>45160.416666666664</v>
      </c>
      <c r="D2293" s="44"/>
    </row>
    <row r="2294" spans="1:4" x14ac:dyDescent="0.3">
      <c r="A2294" s="4">
        <v>0.36</v>
      </c>
      <c r="B2294" s="5">
        <v>45160.395833333336</v>
      </c>
      <c r="D2294" s="44"/>
    </row>
    <row r="2295" spans="1:4" x14ac:dyDescent="0.3">
      <c r="A2295" s="4">
        <v>0.33700000000000002</v>
      </c>
      <c r="B2295" s="5">
        <v>45160.375</v>
      </c>
      <c r="D2295" s="44"/>
    </row>
    <row r="2296" spans="1:4" x14ac:dyDescent="0.3">
      <c r="A2296" s="4">
        <v>0.28599999999999998</v>
      </c>
      <c r="B2296" s="5">
        <v>45160.354166666664</v>
      </c>
      <c r="D2296" s="44"/>
    </row>
    <row r="2297" spans="1:4" x14ac:dyDescent="0.3">
      <c r="A2297" s="4">
        <v>0.26200000000000001</v>
      </c>
      <c r="B2297" s="5">
        <v>45160.333333333336</v>
      </c>
      <c r="C2297" s="44">
        <f>SUM(A2297:A2314)</f>
        <v>6.2669999999999995</v>
      </c>
    </row>
    <row r="2298" spans="1:4" x14ac:dyDescent="0.3">
      <c r="A2298" s="4">
        <v>0.27500000000000002</v>
      </c>
      <c r="B2298" s="5">
        <v>45160.3125</v>
      </c>
      <c r="C2298" s="44"/>
    </row>
    <row r="2299" spans="1:4" x14ac:dyDescent="0.3">
      <c r="A2299" s="4">
        <v>0.26400000000000001</v>
      </c>
      <c r="B2299" s="5">
        <v>45160.291666666664</v>
      </c>
      <c r="C2299" s="44"/>
    </row>
    <row r="2300" spans="1:4" x14ac:dyDescent="0.3">
      <c r="A2300" s="4">
        <v>0.28799999999999998</v>
      </c>
      <c r="B2300" s="5">
        <v>45160.270833333336</v>
      </c>
      <c r="C2300" s="44"/>
    </row>
    <row r="2301" spans="1:4" x14ac:dyDescent="0.3">
      <c r="A2301" s="4">
        <v>0.25700000000000001</v>
      </c>
      <c r="B2301" s="5">
        <v>45160.25</v>
      </c>
      <c r="C2301" s="44"/>
    </row>
    <row r="2302" spans="1:4" x14ac:dyDescent="0.3">
      <c r="A2302" s="4">
        <v>0.28299999999999997</v>
      </c>
      <c r="B2302" s="5">
        <v>45160.229166666664</v>
      </c>
      <c r="C2302" s="44"/>
    </row>
    <row r="2303" spans="1:4" x14ac:dyDescent="0.3">
      <c r="A2303" s="4">
        <v>0.25</v>
      </c>
      <c r="B2303" s="5">
        <v>45160.208333333336</v>
      </c>
      <c r="C2303" s="44"/>
    </row>
    <row r="2304" spans="1:4" x14ac:dyDescent="0.3">
      <c r="A2304" s="4">
        <v>0.28000000000000003</v>
      </c>
      <c r="B2304" s="5">
        <v>45160.1875</v>
      </c>
      <c r="C2304" s="44"/>
    </row>
    <row r="2305" spans="1:6" x14ac:dyDescent="0.3">
      <c r="A2305" s="4">
        <v>0.26700000000000002</v>
      </c>
      <c r="B2305" s="5">
        <v>45160.166666666664</v>
      </c>
      <c r="C2305" s="44"/>
    </row>
    <row r="2306" spans="1:6" x14ac:dyDescent="0.3">
      <c r="A2306" s="4">
        <v>0.28299999999999997</v>
      </c>
      <c r="B2306" s="5">
        <v>45160.145833333336</v>
      </c>
      <c r="C2306" s="44"/>
    </row>
    <row r="2307" spans="1:6" x14ac:dyDescent="0.3">
      <c r="A2307" s="4">
        <v>0.245</v>
      </c>
      <c r="B2307" s="5">
        <v>45160.125</v>
      </c>
      <c r="C2307" s="44"/>
    </row>
    <row r="2308" spans="1:6" x14ac:dyDescent="0.3">
      <c r="A2308" s="4">
        <v>0.31</v>
      </c>
      <c r="B2308" s="5">
        <v>45160.104166666664</v>
      </c>
      <c r="C2308" s="44"/>
    </row>
    <row r="2309" spans="1:6" x14ac:dyDescent="0.3">
      <c r="A2309" s="4">
        <v>0.26500000000000001</v>
      </c>
      <c r="B2309" s="5">
        <v>45160.083333333336</v>
      </c>
      <c r="C2309" s="44"/>
    </row>
    <row r="2310" spans="1:6" x14ac:dyDescent="0.3">
      <c r="A2310" s="4">
        <v>0.29499999999999998</v>
      </c>
      <c r="B2310" s="5">
        <v>45160.0625</v>
      </c>
      <c r="C2310" s="44"/>
    </row>
    <row r="2311" spans="1:6" x14ac:dyDescent="0.3">
      <c r="A2311" s="4">
        <v>0.33700000000000002</v>
      </c>
      <c r="B2311" s="5">
        <v>45160.041666666664</v>
      </c>
      <c r="C2311" s="44"/>
    </row>
    <row r="2312" spans="1:6" x14ac:dyDescent="0.3">
      <c r="A2312" s="4">
        <v>0.70099999999999996</v>
      </c>
      <c r="B2312" s="5">
        <v>45160.020833333336</v>
      </c>
      <c r="C2312" s="44"/>
    </row>
    <row r="2313" spans="1:6" x14ac:dyDescent="0.3">
      <c r="A2313" s="4">
        <v>0.67400000000000004</v>
      </c>
      <c r="B2313" s="5">
        <v>45160</v>
      </c>
      <c r="C2313" s="44"/>
    </row>
    <row r="2314" spans="1:6" x14ac:dyDescent="0.3">
      <c r="A2314" s="4">
        <v>0.73099999999999998</v>
      </c>
      <c r="B2314" s="5">
        <v>45159.979166666664</v>
      </c>
      <c r="C2314" s="44"/>
    </row>
    <row r="2315" spans="1:6" x14ac:dyDescent="0.3">
      <c r="A2315" s="4">
        <v>0.94599999999999995</v>
      </c>
      <c r="B2315" s="5">
        <v>45159.958333333336</v>
      </c>
      <c r="F2315" s="44">
        <f>SUM(A2315:A2322)</f>
        <v>6.6279999999999992</v>
      </c>
    </row>
    <row r="2316" spans="1:6" x14ac:dyDescent="0.3">
      <c r="A2316" s="4">
        <v>1.218</v>
      </c>
      <c r="B2316" s="5">
        <v>45159.9375</v>
      </c>
      <c r="F2316" s="44"/>
    </row>
    <row r="2317" spans="1:6" x14ac:dyDescent="0.3">
      <c r="A2317" s="4">
        <v>0.91700000000000004</v>
      </c>
      <c r="B2317" s="5">
        <v>45159.916666666664</v>
      </c>
      <c r="F2317" s="44"/>
    </row>
    <row r="2318" spans="1:6" x14ac:dyDescent="0.3">
      <c r="A2318" s="4">
        <v>0.89300000000000002</v>
      </c>
      <c r="B2318" s="5">
        <v>45159.895833333336</v>
      </c>
      <c r="F2318" s="44"/>
    </row>
    <row r="2319" spans="1:6" x14ac:dyDescent="0.3">
      <c r="A2319" s="4">
        <v>0.96099999999999997</v>
      </c>
      <c r="B2319" s="5">
        <v>45159.875</v>
      </c>
      <c r="F2319" s="44"/>
    </row>
    <row r="2320" spans="1:6" x14ac:dyDescent="0.3">
      <c r="A2320" s="4">
        <v>0.64600000000000002</v>
      </c>
      <c r="B2320" s="5">
        <v>45159.854166666664</v>
      </c>
      <c r="F2320" s="44"/>
    </row>
    <row r="2321" spans="1:6" x14ac:dyDescent="0.3">
      <c r="A2321" s="4">
        <v>0.57999999999999996</v>
      </c>
      <c r="B2321" s="5">
        <v>45159.833333333336</v>
      </c>
      <c r="F2321" s="44"/>
    </row>
    <row r="2322" spans="1:6" x14ac:dyDescent="0.3">
      <c r="A2322" s="4">
        <v>0.46700000000000003</v>
      </c>
      <c r="B2322" s="5">
        <v>45159.8125</v>
      </c>
      <c r="F2322" s="44"/>
    </row>
    <row r="2323" spans="1:6" x14ac:dyDescent="0.3">
      <c r="A2323" s="4">
        <v>2.1429999999999998</v>
      </c>
      <c r="B2323" s="5">
        <v>45159.791666666664</v>
      </c>
      <c r="E2323" s="44">
        <f>SUM(A2323:A2326)</f>
        <v>6.5510000000000002</v>
      </c>
    </row>
    <row r="2324" spans="1:6" x14ac:dyDescent="0.3">
      <c r="A2324" s="4">
        <v>2.2090000000000001</v>
      </c>
      <c r="B2324" s="5">
        <v>45159.770833333336</v>
      </c>
      <c r="E2324" s="44"/>
    </row>
    <row r="2325" spans="1:6" x14ac:dyDescent="0.3">
      <c r="A2325" s="4">
        <v>1.7130000000000001</v>
      </c>
      <c r="B2325" s="5">
        <v>45159.75</v>
      </c>
      <c r="E2325" s="44"/>
    </row>
    <row r="2326" spans="1:6" x14ac:dyDescent="0.3">
      <c r="A2326" s="4">
        <v>0.48599999999999999</v>
      </c>
      <c r="B2326" s="5">
        <v>45159.729166666664</v>
      </c>
      <c r="E2326" s="44"/>
    </row>
    <row r="2327" spans="1:6" x14ac:dyDescent="0.3">
      <c r="A2327" s="4">
        <v>0.52500000000000002</v>
      </c>
      <c r="B2327" s="5">
        <v>45159.708333333336</v>
      </c>
      <c r="D2327" s="44">
        <f>SUM(A2327:A2344)</f>
        <v>7.6860000000000008</v>
      </c>
    </row>
    <row r="2328" spans="1:6" x14ac:dyDescent="0.3">
      <c r="A2328" s="4">
        <v>0.55100000000000005</v>
      </c>
      <c r="B2328" s="5">
        <v>45159.6875</v>
      </c>
      <c r="D2328" s="44"/>
    </row>
    <row r="2329" spans="1:6" x14ac:dyDescent="0.3">
      <c r="A2329" s="4">
        <v>0.57599999999999996</v>
      </c>
      <c r="B2329" s="5">
        <v>45159.666666666664</v>
      </c>
      <c r="D2329" s="44"/>
    </row>
    <row r="2330" spans="1:6" x14ac:dyDescent="0.3">
      <c r="A2330" s="4">
        <v>0.26200000000000001</v>
      </c>
      <c r="B2330" s="5">
        <v>45159.645833333336</v>
      </c>
      <c r="D2330" s="44"/>
    </row>
    <row r="2331" spans="1:6" x14ac:dyDescent="0.3">
      <c r="A2331" s="4">
        <v>0.32900000000000001</v>
      </c>
      <c r="B2331" s="5">
        <v>45159.625</v>
      </c>
      <c r="D2331" s="44"/>
    </row>
    <row r="2332" spans="1:6" x14ac:dyDescent="0.3">
      <c r="A2332" s="4">
        <v>0.41699999999999998</v>
      </c>
      <c r="B2332" s="5">
        <v>45159.604166666664</v>
      </c>
      <c r="D2332" s="44"/>
    </row>
    <row r="2333" spans="1:6" x14ac:dyDescent="0.3">
      <c r="A2333" s="4">
        <v>0.32900000000000001</v>
      </c>
      <c r="B2333" s="5">
        <v>45159.583333333336</v>
      </c>
      <c r="D2333" s="44"/>
    </row>
    <row r="2334" spans="1:6" x14ac:dyDescent="0.3">
      <c r="A2334" s="4">
        <v>0.26</v>
      </c>
      <c r="B2334" s="5">
        <v>45159.5625</v>
      </c>
      <c r="D2334" s="44"/>
    </row>
    <row r="2335" spans="1:6" x14ac:dyDescent="0.3">
      <c r="A2335" s="4">
        <v>0.315</v>
      </c>
      <c r="B2335" s="5">
        <v>45159.541666666664</v>
      </c>
      <c r="D2335" s="44"/>
    </row>
    <row r="2336" spans="1:6" x14ac:dyDescent="0.3">
      <c r="A2336" s="4">
        <v>0.318</v>
      </c>
      <c r="B2336" s="5">
        <v>45159.520833333336</v>
      </c>
      <c r="D2336" s="44"/>
    </row>
    <row r="2337" spans="1:4" x14ac:dyDescent="0.3">
      <c r="A2337" s="4">
        <v>0.76500000000000001</v>
      </c>
      <c r="B2337" s="5">
        <v>45159.5</v>
      </c>
      <c r="D2337" s="44"/>
    </row>
    <row r="2338" spans="1:4" x14ac:dyDescent="0.3">
      <c r="A2338" s="4">
        <v>0.503</v>
      </c>
      <c r="B2338" s="5">
        <v>45159.479166666664</v>
      </c>
      <c r="D2338" s="44"/>
    </row>
    <row r="2339" spans="1:4" x14ac:dyDescent="0.3">
      <c r="A2339" s="4">
        <v>0.58299999999999996</v>
      </c>
      <c r="B2339" s="5">
        <v>45159.458333333336</v>
      </c>
      <c r="D2339" s="44"/>
    </row>
    <row r="2340" spans="1:4" x14ac:dyDescent="0.3">
      <c r="A2340" s="4">
        <v>0.46100000000000002</v>
      </c>
      <c r="B2340" s="5">
        <v>45159.4375</v>
      </c>
      <c r="D2340" s="44"/>
    </row>
    <row r="2341" spans="1:4" x14ac:dyDescent="0.3">
      <c r="A2341" s="4">
        <v>0.44800000000000001</v>
      </c>
      <c r="B2341" s="5">
        <v>45159.416666666664</v>
      </c>
      <c r="D2341" s="44"/>
    </row>
    <row r="2342" spans="1:4" x14ac:dyDescent="0.3">
      <c r="A2342" s="4">
        <v>0.41699999999999998</v>
      </c>
      <c r="B2342" s="5">
        <v>45159.395833333336</v>
      </c>
      <c r="D2342" s="44"/>
    </row>
    <row r="2343" spans="1:4" x14ac:dyDescent="0.3">
      <c r="A2343" s="4">
        <v>0.38500000000000001</v>
      </c>
      <c r="B2343" s="5">
        <v>45159.375</v>
      </c>
      <c r="D2343" s="44"/>
    </row>
    <row r="2344" spans="1:4" x14ac:dyDescent="0.3">
      <c r="A2344" s="4">
        <v>0.24199999999999999</v>
      </c>
      <c r="B2344" s="5">
        <v>45159.354166666664</v>
      </c>
      <c r="D2344" s="44"/>
    </row>
    <row r="2345" spans="1:4" x14ac:dyDescent="0.3">
      <c r="A2345" s="4">
        <v>0.28399999999999997</v>
      </c>
      <c r="B2345" s="5">
        <v>45159.333333333336</v>
      </c>
      <c r="C2345" s="44">
        <f>SUM(A2345:A2362)</f>
        <v>5.4859999999999998</v>
      </c>
    </row>
    <row r="2346" spans="1:4" x14ac:dyDescent="0.3">
      <c r="A2346" s="4">
        <v>0.245</v>
      </c>
      <c r="B2346" s="5">
        <v>45159.3125</v>
      </c>
      <c r="C2346" s="44"/>
    </row>
    <row r="2347" spans="1:4" x14ac:dyDescent="0.3">
      <c r="A2347" s="4">
        <v>0.3</v>
      </c>
      <c r="B2347" s="5">
        <v>45159.291666666664</v>
      </c>
      <c r="C2347" s="44"/>
    </row>
    <row r="2348" spans="1:4" x14ac:dyDescent="0.3">
      <c r="A2348" s="4">
        <v>0.255</v>
      </c>
      <c r="B2348" s="5">
        <v>45159.270833333336</v>
      </c>
      <c r="C2348" s="44"/>
    </row>
    <row r="2349" spans="1:4" x14ac:dyDescent="0.3">
      <c r="A2349" s="4">
        <v>0.29299999999999998</v>
      </c>
      <c r="B2349" s="5">
        <v>45159.25</v>
      </c>
      <c r="C2349" s="44"/>
    </row>
    <row r="2350" spans="1:4" x14ac:dyDescent="0.3">
      <c r="A2350" s="4">
        <v>0.26400000000000001</v>
      </c>
      <c r="B2350" s="5">
        <v>45159.229166666664</v>
      </c>
      <c r="C2350" s="44"/>
    </row>
    <row r="2351" spans="1:4" x14ac:dyDescent="0.3">
      <c r="A2351" s="4">
        <v>0.28299999999999997</v>
      </c>
      <c r="B2351" s="5">
        <v>45159.208333333336</v>
      </c>
      <c r="C2351" s="44"/>
    </row>
    <row r="2352" spans="1:4" x14ac:dyDescent="0.3">
      <c r="A2352" s="4">
        <v>0.25700000000000001</v>
      </c>
      <c r="B2352" s="5">
        <v>45159.1875</v>
      </c>
      <c r="C2352" s="44"/>
    </row>
    <row r="2353" spans="1:6" x14ac:dyDescent="0.3">
      <c r="A2353" s="4">
        <v>0.29399999999999998</v>
      </c>
      <c r="B2353" s="5">
        <v>45159.166666666664</v>
      </c>
      <c r="C2353" s="44"/>
    </row>
    <row r="2354" spans="1:6" x14ac:dyDescent="0.3">
      <c r="A2354" s="4">
        <v>0.27300000000000002</v>
      </c>
      <c r="B2354" s="5">
        <v>45159.145833333336</v>
      </c>
      <c r="C2354" s="44"/>
    </row>
    <row r="2355" spans="1:6" x14ac:dyDescent="0.3">
      <c r="A2355" s="4">
        <v>0.28199999999999997</v>
      </c>
      <c r="B2355" s="5">
        <v>45159.125</v>
      </c>
      <c r="C2355" s="44"/>
    </row>
    <row r="2356" spans="1:6" x14ac:dyDescent="0.3">
      <c r="A2356" s="4">
        <v>0.28000000000000003</v>
      </c>
      <c r="B2356" s="5">
        <v>45159.104166666664</v>
      </c>
      <c r="C2356" s="44"/>
    </row>
    <row r="2357" spans="1:6" x14ac:dyDescent="0.3">
      <c r="A2357" s="4">
        <v>0.28399999999999997</v>
      </c>
      <c r="B2357" s="5">
        <v>45159.083333333336</v>
      </c>
      <c r="C2357" s="44"/>
    </row>
    <row r="2358" spans="1:6" x14ac:dyDescent="0.3">
      <c r="A2358" s="4">
        <v>0.27200000000000002</v>
      </c>
      <c r="B2358" s="5">
        <v>45159.0625</v>
      </c>
      <c r="C2358" s="44"/>
    </row>
    <row r="2359" spans="1:6" x14ac:dyDescent="0.3">
      <c r="A2359" s="4">
        <v>0.29399999999999998</v>
      </c>
      <c r="B2359" s="5">
        <v>45159.041666666664</v>
      </c>
      <c r="C2359" s="44"/>
    </row>
    <row r="2360" spans="1:6" x14ac:dyDescent="0.3">
      <c r="A2360" s="4">
        <v>0.30199999999999999</v>
      </c>
      <c r="B2360" s="5">
        <v>45159.020833333336</v>
      </c>
      <c r="C2360" s="44"/>
    </row>
    <row r="2361" spans="1:6" x14ac:dyDescent="0.3">
      <c r="A2361" s="4">
        <v>0.50600000000000001</v>
      </c>
      <c r="B2361" s="5">
        <v>45159</v>
      </c>
      <c r="C2361" s="44"/>
    </row>
    <row r="2362" spans="1:6" x14ac:dyDescent="0.3">
      <c r="A2362" s="4">
        <v>0.51800000000000002</v>
      </c>
      <c r="B2362" s="5">
        <v>45158.979166666664</v>
      </c>
      <c r="C2362" s="44"/>
    </row>
    <row r="2363" spans="1:6" x14ac:dyDescent="0.3">
      <c r="A2363" s="4">
        <v>0.51500000000000001</v>
      </c>
      <c r="B2363" s="5">
        <v>45158.958333333336</v>
      </c>
      <c r="F2363" s="44">
        <f>SUM(A2363:A2370)</f>
        <v>3.8160000000000003</v>
      </c>
    </row>
    <row r="2364" spans="1:6" x14ac:dyDescent="0.3">
      <c r="A2364" s="4">
        <v>0.621</v>
      </c>
      <c r="B2364" s="5">
        <v>45158.9375</v>
      </c>
      <c r="F2364" s="44"/>
    </row>
    <row r="2365" spans="1:6" x14ac:dyDescent="0.3">
      <c r="A2365" s="4">
        <v>0.68500000000000005</v>
      </c>
      <c r="B2365" s="5">
        <v>45158.916666666664</v>
      </c>
      <c r="F2365" s="44"/>
    </row>
    <row r="2366" spans="1:6" x14ac:dyDescent="0.3">
      <c r="A2366" s="4">
        <v>0.53</v>
      </c>
      <c r="B2366" s="5">
        <v>45158.895833333336</v>
      </c>
      <c r="F2366" s="44"/>
    </row>
    <row r="2367" spans="1:6" x14ac:dyDescent="0.3">
      <c r="A2367" s="4">
        <v>0.49299999999999999</v>
      </c>
      <c r="B2367" s="5">
        <v>45158.875</v>
      </c>
      <c r="F2367" s="44"/>
    </row>
    <row r="2368" spans="1:6" x14ac:dyDescent="0.3">
      <c r="A2368" s="4">
        <v>0.40200000000000002</v>
      </c>
      <c r="B2368" s="5">
        <v>45158.854166666664</v>
      </c>
      <c r="F2368" s="44"/>
    </row>
    <row r="2369" spans="1:6" x14ac:dyDescent="0.3">
      <c r="A2369" s="4">
        <v>0.29299999999999998</v>
      </c>
      <c r="B2369" s="5">
        <v>45158.833333333336</v>
      </c>
      <c r="F2369" s="44"/>
    </row>
    <row r="2370" spans="1:6" x14ac:dyDescent="0.3">
      <c r="A2370" s="4">
        <v>0.27700000000000002</v>
      </c>
      <c r="B2370" s="5">
        <v>45158.8125</v>
      </c>
      <c r="F2370" s="44"/>
    </row>
    <row r="2371" spans="1:6" x14ac:dyDescent="0.3">
      <c r="A2371" s="4">
        <v>0.32</v>
      </c>
      <c r="B2371" s="5">
        <v>45158.791666666664</v>
      </c>
      <c r="E2371" s="44">
        <f>SUM(A2371:A2374)</f>
        <v>1.3900000000000001</v>
      </c>
    </row>
    <row r="2372" spans="1:6" x14ac:dyDescent="0.3">
      <c r="A2372" s="4">
        <v>0.29699999999999999</v>
      </c>
      <c r="B2372" s="5">
        <v>45158.770833333336</v>
      </c>
      <c r="E2372" s="44"/>
    </row>
    <row r="2373" spans="1:6" x14ac:dyDescent="0.3">
      <c r="A2373" s="4">
        <v>0.32</v>
      </c>
      <c r="B2373" s="5">
        <v>45158.75</v>
      </c>
      <c r="E2373" s="44"/>
    </row>
    <row r="2374" spans="1:6" x14ac:dyDescent="0.3">
      <c r="A2374" s="4">
        <v>0.45300000000000001</v>
      </c>
      <c r="B2374" s="5">
        <v>45158.729166666664</v>
      </c>
      <c r="E2374" s="44"/>
    </row>
    <row r="2375" spans="1:6" x14ac:dyDescent="0.3">
      <c r="A2375" s="4">
        <v>0.42899999999999999</v>
      </c>
      <c r="B2375" s="5">
        <v>45158.708333333336</v>
      </c>
      <c r="D2375" s="44">
        <f>SUM(A2375:A2392)</f>
        <v>8.343</v>
      </c>
    </row>
    <row r="2376" spans="1:6" x14ac:dyDescent="0.3">
      <c r="A2376" s="4">
        <v>0.55600000000000005</v>
      </c>
      <c r="B2376" s="5">
        <v>45158.6875</v>
      </c>
      <c r="D2376" s="44"/>
    </row>
    <row r="2377" spans="1:6" x14ac:dyDescent="0.3">
      <c r="A2377" s="4">
        <v>0.51100000000000001</v>
      </c>
      <c r="B2377" s="5">
        <v>45158.666666666664</v>
      </c>
      <c r="D2377" s="44"/>
    </row>
    <row r="2378" spans="1:6" x14ac:dyDescent="0.3">
      <c r="A2378" s="4">
        <v>0.66400000000000003</v>
      </c>
      <c r="B2378" s="5">
        <v>45158.645833333336</v>
      </c>
      <c r="D2378" s="44"/>
    </row>
    <row r="2379" spans="1:6" x14ac:dyDescent="0.3">
      <c r="A2379" s="4">
        <v>0.56799999999999995</v>
      </c>
      <c r="B2379" s="5">
        <v>45158.625</v>
      </c>
      <c r="D2379" s="44"/>
    </row>
    <row r="2380" spans="1:6" x14ac:dyDescent="0.3">
      <c r="A2380" s="4">
        <v>0.318</v>
      </c>
      <c r="B2380" s="5">
        <v>45158.604166666664</v>
      </c>
      <c r="D2380" s="44"/>
    </row>
    <row r="2381" spans="1:6" x14ac:dyDescent="0.3">
      <c r="A2381" s="4">
        <v>0.53900000000000003</v>
      </c>
      <c r="B2381" s="5">
        <v>45158.583333333336</v>
      </c>
      <c r="D2381" s="44"/>
    </row>
    <row r="2382" spans="1:6" x14ac:dyDescent="0.3">
      <c r="A2382" s="4">
        <v>0.65600000000000003</v>
      </c>
      <c r="B2382" s="5">
        <v>45158.5625</v>
      </c>
      <c r="D2382" s="44"/>
    </row>
    <row r="2383" spans="1:6" x14ac:dyDescent="0.3">
      <c r="A2383" s="4">
        <v>0.5</v>
      </c>
      <c r="B2383" s="5">
        <v>45158.541666666664</v>
      </c>
      <c r="D2383" s="44"/>
    </row>
    <row r="2384" spans="1:6" x14ac:dyDescent="0.3">
      <c r="A2384" s="4">
        <v>0.439</v>
      </c>
      <c r="B2384" s="5">
        <v>45158.520833333336</v>
      </c>
      <c r="D2384" s="44"/>
    </row>
    <row r="2385" spans="1:4" x14ac:dyDescent="0.3">
      <c r="A2385" s="4">
        <v>0.36299999999999999</v>
      </c>
      <c r="B2385" s="5">
        <v>45158.5</v>
      </c>
      <c r="D2385" s="44"/>
    </row>
    <row r="2386" spans="1:4" x14ac:dyDescent="0.3">
      <c r="A2386" s="4">
        <v>0.374</v>
      </c>
      <c r="B2386" s="5">
        <v>45158.479166666664</v>
      </c>
      <c r="D2386" s="44"/>
    </row>
    <row r="2387" spans="1:4" x14ac:dyDescent="0.3">
      <c r="A2387" s="4">
        <v>0.57299999999999995</v>
      </c>
      <c r="B2387" s="5">
        <v>45158.458333333336</v>
      </c>
      <c r="D2387" s="44"/>
    </row>
    <row r="2388" spans="1:4" x14ac:dyDescent="0.3">
      <c r="A2388" s="4">
        <v>0.56499999999999995</v>
      </c>
      <c r="B2388" s="5">
        <v>45158.4375</v>
      </c>
      <c r="D2388" s="44"/>
    </row>
    <row r="2389" spans="1:4" x14ac:dyDescent="0.3">
      <c r="A2389" s="4">
        <v>0.34399999999999997</v>
      </c>
      <c r="B2389" s="5">
        <v>45158.416666666664</v>
      </c>
      <c r="D2389" s="44"/>
    </row>
    <row r="2390" spans="1:4" x14ac:dyDescent="0.3">
      <c r="A2390" s="4">
        <v>0.32800000000000001</v>
      </c>
      <c r="B2390" s="5">
        <v>45158.395833333336</v>
      </c>
      <c r="D2390" s="44"/>
    </row>
    <row r="2391" spans="1:4" x14ac:dyDescent="0.3">
      <c r="A2391" s="4">
        <v>0.33100000000000002</v>
      </c>
      <c r="B2391" s="5">
        <v>45158.375</v>
      </c>
      <c r="D2391" s="44"/>
    </row>
    <row r="2392" spans="1:4" x14ac:dyDescent="0.3">
      <c r="A2392" s="4">
        <v>0.28499999999999998</v>
      </c>
      <c r="B2392" s="5">
        <v>45158.354166666664</v>
      </c>
      <c r="D2392" s="44"/>
    </row>
    <row r="2393" spans="1:4" x14ac:dyDescent="0.3">
      <c r="A2393" s="4">
        <v>0.317</v>
      </c>
      <c r="B2393" s="5">
        <v>45158.333333333336</v>
      </c>
      <c r="C2393" s="44">
        <f>SUM(A2393:A2410)</f>
        <v>5.4959999999999996</v>
      </c>
    </row>
    <row r="2394" spans="1:4" x14ac:dyDescent="0.3">
      <c r="A2394" s="4">
        <v>0.26200000000000001</v>
      </c>
      <c r="B2394" s="5">
        <v>45158.3125</v>
      </c>
      <c r="C2394" s="44"/>
    </row>
    <row r="2395" spans="1:4" x14ac:dyDescent="0.3">
      <c r="A2395" s="4">
        <v>0.30099999999999999</v>
      </c>
      <c r="B2395" s="5">
        <v>45158.291666666664</v>
      </c>
      <c r="C2395" s="44"/>
    </row>
    <row r="2396" spans="1:4" x14ac:dyDescent="0.3">
      <c r="A2396" s="4">
        <v>0.25800000000000001</v>
      </c>
      <c r="B2396" s="5">
        <v>45158.270833333336</v>
      </c>
      <c r="C2396" s="44"/>
    </row>
    <row r="2397" spans="1:4" x14ac:dyDescent="0.3">
      <c r="A2397" s="4">
        <v>0.28699999999999998</v>
      </c>
      <c r="B2397" s="5">
        <v>45158.25</v>
      </c>
      <c r="C2397" s="44"/>
    </row>
    <row r="2398" spans="1:4" x14ac:dyDescent="0.3">
      <c r="A2398" s="4">
        <v>0.27400000000000002</v>
      </c>
      <c r="B2398" s="5">
        <v>45158.229166666664</v>
      </c>
      <c r="C2398" s="44"/>
    </row>
    <row r="2399" spans="1:4" x14ac:dyDescent="0.3">
      <c r="A2399" s="4">
        <v>0.29399999999999998</v>
      </c>
      <c r="B2399" s="5">
        <v>45158.208333333336</v>
      </c>
      <c r="C2399" s="44"/>
    </row>
    <row r="2400" spans="1:4" x14ac:dyDescent="0.3">
      <c r="A2400" s="4">
        <v>0.307</v>
      </c>
      <c r="B2400" s="5">
        <v>45158.1875</v>
      </c>
      <c r="C2400" s="44"/>
    </row>
    <row r="2401" spans="1:6" x14ac:dyDescent="0.3">
      <c r="A2401" s="4">
        <v>0.30599999999999999</v>
      </c>
      <c r="B2401" s="5">
        <v>45158.166666666664</v>
      </c>
      <c r="C2401" s="44"/>
    </row>
    <row r="2402" spans="1:6" x14ac:dyDescent="0.3">
      <c r="A2402" s="4">
        <v>0.33600000000000002</v>
      </c>
      <c r="B2402" s="5">
        <v>45158.145833333336</v>
      </c>
      <c r="C2402" s="44"/>
    </row>
    <row r="2403" spans="1:6" x14ac:dyDescent="0.3">
      <c r="A2403" s="4">
        <v>0.27</v>
      </c>
      <c r="B2403" s="5">
        <v>45158.125</v>
      </c>
      <c r="C2403" s="44"/>
    </row>
    <row r="2404" spans="1:6" x14ac:dyDescent="0.3">
      <c r="A2404" s="4">
        <v>0.317</v>
      </c>
      <c r="B2404" s="5">
        <v>45158.104166666664</v>
      </c>
      <c r="C2404" s="44"/>
    </row>
    <row r="2405" spans="1:6" x14ac:dyDescent="0.3">
      <c r="A2405" s="4">
        <v>0.251</v>
      </c>
      <c r="B2405" s="5">
        <v>45158.083333333336</v>
      </c>
      <c r="C2405" s="44"/>
    </row>
    <row r="2406" spans="1:6" x14ac:dyDescent="0.3">
      <c r="A2406" s="4">
        <v>0.28499999999999998</v>
      </c>
      <c r="B2406" s="5">
        <v>45158.0625</v>
      </c>
      <c r="C2406" s="44"/>
    </row>
    <row r="2407" spans="1:6" x14ac:dyDescent="0.3">
      <c r="A2407" s="4">
        <v>0.26500000000000001</v>
      </c>
      <c r="B2407" s="5">
        <v>45158.041666666664</v>
      </c>
      <c r="C2407" s="44"/>
    </row>
    <row r="2408" spans="1:6" x14ac:dyDescent="0.3">
      <c r="A2408" s="4">
        <v>0.28299999999999997</v>
      </c>
      <c r="B2408" s="5">
        <v>45158.020833333336</v>
      </c>
      <c r="C2408" s="44"/>
    </row>
    <row r="2409" spans="1:6" x14ac:dyDescent="0.3">
      <c r="A2409" s="4">
        <v>0.35299999999999998</v>
      </c>
      <c r="B2409" s="5">
        <v>45158</v>
      </c>
      <c r="C2409" s="44"/>
    </row>
    <row r="2410" spans="1:6" x14ac:dyDescent="0.3">
      <c r="A2410" s="4">
        <v>0.53</v>
      </c>
      <c r="B2410" s="5">
        <v>45157.979166666664</v>
      </c>
      <c r="C2410" s="44"/>
    </row>
    <row r="2411" spans="1:6" x14ac:dyDescent="0.3">
      <c r="A2411" s="4">
        <v>0.52100000000000002</v>
      </c>
      <c r="B2411" s="5">
        <v>45157.958333333336</v>
      </c>
      <c r="F2411" s="44">
        <f>SUM(A2411:A2418)</f>
        <v>4.7349999999999994</v>
      </c>
    </row>
    <row r="2412" spans="1:6" x14ac:dyDescent="0.3">
      <c r="A2412" s="4">
        <v>0.53400000000000003</v>
      </c>
      <c r="B2412" s="5">
        <v>45157.9375</v>
      </c>
      <c r="F2412" s="44"/>
    </row>
    <row r="2413" spans="1:6" x14ac:dyDescent="0.3">
      <c r="A2413" s="4">
        <v>0.505</v>
      </c>
      <c r="B2413" s="5">
        <v>45157.916666666664</v>
      </c>
      <c r="F2413" s="44"/>
    </row>
    <row r="2414" spans="1:6" x14ac:dyDescent="0.3">
      <c r="A2414" s="4">
        <v>0.63100000000000001</v>
      </c>
      <c r="B2414" s="5">
        <v>45157.895833333336</v>
      </c>
      <c r="F2414" s="44"/>
    </row>
    <row r="2415" spans="1:6" x14ac:dyDescent="0.3">
      <c r="A2415" s="4">
        <v>0.65100000000000002</v>
      </c>
      <c r="B2415" s="5">
        <v>45157.875</v>
      </c>
      <c r="F2415" s="44"/>
    </row>
    <row r="2416" spans="1:6" x14ac:dyDescent="0.3">
      <c r="A2416" s="4">
        <v>0.68600000000000005</v>
      </c>
      <c r="B2416" s="5">
        <v>45157.854166666664</v>
      </c>
      <c r="F2416" s="44"/>
    </row>
    <row r="2417" spans="1:6" x14ac:dyDescent="0.3">
      <c r="A2417" s="4">
        <v>0.752</v>
      </c>
      <c r="B2417" s="5">
        <v>45157.833333333336</v>
      </c>
      <c r="F2417" s="44"/>
    </row>
    <row r="2418" spans="1:6" x14ac:dyDescent="0.3">
      <c r="A2418" s="4">
        <v>0.45500000000000002</v>
      </c>
      <c r="B2418" s="5">
        <v>45157.8125</v>
      </c>
      <c r="F2418" s="44"/>
    </row>
    <row r="2419" spans="1:6" x14ac:dyDescent="0.3">
      <c r="A2419" s="4">
        <v>0.623</v>
      </c>
      <c r="B2419" s="5">
        <v>45157.791666666664</v>
      </c>
      <c r="E2419" s="44">
        <f>SUM(A2419:A2422)</f>
        <v>3.46</v>
      </c>
    </row>
    <row r="2420" spans="1:6" x14ac:dyDescent="0.3">
      <c r="A2420" s="4">
        <v>0.42799999999999999</v>
      </c>
      <c r="B2420" s="5">
        <v>45157.770833333336</v>
      </c>
      <c r="E2420" s="44"/>
    </row>
    <row r="2421" spans="1:6" x14ac:dyDescent="0.3">
      <c r="A2421" s="4">
        <v>1.7709999999999999</v>
      </c>
      <c r="B2421" s="5">
        <v>45157.75</v>
      </c>
      <c r="E2421" s="44"/>
    </row>
    <row r="2422" spans="1:6" x14ac:dyDescent="0.3">
      <c r="A2422" s="4">
        <v>0.63800000000000001</v>
      </c>
      <c r="B2422" s="5">
        <v>45157.729166666664</v>
      </c>
      <c r="E2422" s="44"/>
    </row>
    <row r="2423" spans="1:6" x14ac:dyDescent="0.3">
      <c r="A2423" s="4">
        <v>0.28000000000000003</v>
      </c>
      <c r="B2423" s="5">
        <v>45157.708333333336</v>
      </c>
      <c r="D2423" s="44">
        <f>SUM(A2423:A2440)</f>
        <v>11.965000000000002</v>
      </c>
    </row>
    <row r="2424" spans="1:6" x14ac:dyDescent="0.3">
      <c r="A2424" s="4">
        <v>0.27500000000000002</v>
      </c>
      <c r="B2424" s="5">
        <v>45157.6875</v>
      </c>
      <c r="D2424" s="44"/>
    </row>
    <row r="2425" spans="1:6" x14ac:dyDescent="0.3">
      <c r="A2425" s="4">
        <v>0.3</v>
      </c>
      <c r="B2425" s="5">
        <v>45157.666666666664</v>
      </c>
      <c r="D2425" s="44"/>
    </row>
    <row r="2426" spans="1:6" x14ac:dyDescent="0.3">
      <c r="A2426" s="4">
        <v>0.27800000000000002</v>
      </c>
      <c r="B2426" s="5">
        <v>45157.645833333336</v>
      </c>
      <c r="D2426" s="44"/>
    </row>
    <row r="2427" spans="1:6" x14ac:dyDescent="0.3">
      <c r="A2427" s="4">
        <v>0.27800000000000002</v>
      </c>
      <c r="B2427" s="5">
        <v>45157.625</v>
      </c>
      <c r="D2427" s="44"/>
    </row>
    <row r="2428" spans="1:6" x14ac:dyDescent="0.3">
      <c r="A2428" s="4">
        <v>0.314</v>
      </c>
      <c r="B2428" s="5">
        <v>45157.604166666664</v>
      </c>
      <c r="D2428" s="44"/>
    </row>
    <row r="2429" spans="1:6" x14ac:dyDescent="0.3">
      <c r="A2429" s="4">
        <v>0.32600000000000001</v>
      </c>
      <c r="B2429" s="5">
        <v>45157.583333333336</v>
      </c>
      <c r="D2429" s="44"/>
    </row>
    <row r="2430" spans="1:6" x14ac:dyDescent="0.3">
      <c r="A2430" s="4">
        <v>0.30199999999999999</v>
      </c>
      <c r="B2430" s="5">
        <v>45157.5625</v>
      </c>
      <c r="D2430" s="44"/>
    </row>
    <row r="2431" spans="1:6" x14ac:dyDescent="0.3">
      <c r="A2431" s="4">
        <v>0.317</v>
      </c>
      <c r="B2431" s="5">
        <v>45157.541666666664</v>
      </c>
      <c r="D2431" s="44"/>
    </row>
    <row r="2432" spans="1:6" x14ac:dyDescent="0.3">
      <c r="A2432" s="4">
        <v>1.393</v>
      </c>
      <c r="B2432" s="5">
        <v>45157.520833333336</v>
      </c>
      <c r="D2432" s="44"/>
    </row>
    <row r="2433" spans="1:4" x14ac:dyDescent="0.3">
      <c r="A2433" s="4">
        <v>1.3169999999999999</v>
      </c>
      <c r="B2433" s="5">
        <v>45157.5</v>
      </c>
      <c r="D2433" s="44"/>
    </row>
    <row r="2434" spans="1:4" x14ac:dyDescent="0.3">
      <c r="A2434" s="4">
        <v>1.5049999999999999</v>
      </c>
      <c r="B2434" s="5">
        <v>45157.479166666664</v>
      </c>
      <c r="D2434" s="44"/>
    </row>
    <row r="2435" spans="1:4" x14ac:dyDescent="0.3">
      <c r="A2435" s="4">
        <v>1.907</v>
      </c>
      <c r="B2435" s="5">
        <v>45157.458333333336</v>
      </c>
      <c r="D2435" s="44"/>
    </row>
    <row r="2436" spans="1:4" x14ac:dyDescent="0.3">
      <c r="A2436" s="4">
        <v>0.80200000000000005</v>
      </c>
      <c r="B2436" s="5">
        <v>45157.4375</v>
      </c>
      <c r="D2436" s="44"/>
    </row>
    <row r="2437" spans="1:4" x14ac:dyDescent="0.3">
      <c r="A2437" s="4">
        <v>0.45100000000000001</v>
      </c>
      <c r="B2437" s="5">
        <v>45157.416666666664</v>
      </c>
      <c r="D2437" s="44"/>
    </row>
    <row r="2438" spans="1:4" x14ac:dyDescent="0.3">
      <c r="A2438" s="4">
        <v>0.67700000000000005</v>
      </c>
      <c r="B2438" s="5">
        <v>45157.395833333336</v>
      </c>
      <c r="D2438" s="44"/>
    </row>
    <row r="2439" spans="1:4" x14ac:dyDescent="0.3">
      <c r="A2439" s="4">
        <v>0.78300000000000003</v>
      </c>
      <c r="B2439" s="5">
        <v>45157.375</v>
      </c>
      <c r="D2439" s="44"/>
    </row>
    <row r="2440" spans="1:4" x14ac:dyDescent="0.3">
      <c r="A2440" s="4">
        <v>0.46</v>
      </c>
      <c r="B2440" s="5">
        <v>45157.354166666664</v>
      </c>
      <c r="D2440" s="44"/>
    </row>
    <row r="2441" spans="1:4" x14ac:dyDescent="0.3">
      <c r="A2441" s="4">
        <v>0.38</v>
      </c>
      <c r="B2441" s="5">
        <v>45157.333333333336</v>
      </c>
      <c r="C2441" s="44">
        <f>SUM(A2441:A2458)</f>
        <v>5.5730000000000004</v>
      </c>
    </row>
    <row r="2442" spans="1:4" x14ac:dyDescent="0.3">
      <c r="A2442" s="4">
        <v>0.28599999999999998</v>
      </c>
      <c r="B2442" s="5">
        <v>45157.3125</v>
      </c>
      <c r="C2442" s="44"/>
    </row>
    <row r="2443" spans="1:4" x14ac:dyDescent="0.3">
      <c r="A2443" s="4">
        <v>0.26500000000000001</v>
      </c>
      <c r="B2443" s="5">
        <v>45157.291666666664</v>
      </c>
      <c r="C2443" s="44"/>
    </row>
    <row r="2444" spans="1:4" x14ac:dyDescent="0.3">
      <c r="A2444" s="4">
        <v>0.28399999999999997</v>
      </c>
      <c r="B2444" s="5">
        <v>45157.270833333336</v>
      </c>
      <c r="C2444" s="44"/>
    </row>
    <row r="2445" spans="1:4" x14ac:dyDescent="0.3">
      <c r="A2445" s="4">
        <v>0.28199999999999997</v>
      </c>
      <c r="B2445" s="5">
        <v>45157.25</v>
      </c>
      <c r="C2445" s="44"/>
    </row>
    <row r="2446" spans="1:4" x14ac:dyDescent="0.3">
      <c r="A2446" s="4">
        <v>0.27100000000000002</v>
      </c>
      <c r="B2446" s="5">
        <v>45157.229166666664</v>
      </c>
      <c r="C2446" s="44"/>
    </row>
    <row r="2447" spans="1:4" x14ac:dyDescent="0.3">
      <c r="A2447" s="4">
        <v>0.28000000000000003</v>
      </c>
      <c r="B2447" s="5">
        <v>45157.208333333336</v>
      </c>
      <c r="C2447" s="44"/>
    </row>
    <row r="2448" spans="1:4" x14ac:dyDescent="0.3">
      <c r="A2448" s="4">
        <v>0.27800000000000002</v>
      </c>
      <c r="B2448" s="5">
        <v>45157.1875</v>
      </c>
      <c r="C2448" s="44"/>
    </row>
    <row r="2449" spans="1:6" x14ac:dyDescent="0.3">
      <c r="A2449" s="4">
        <v>0.27600000000000002</v>
      </c>
      <c r="B2449" s="5">
        <v>45157.166666666664</v>
      </c>
      <c r="C2449" s="44"/>
    </row>
    <row r="2450" spans="1:6" x14ac:dyDescent="0.3">
      <c r="A2450" s="4">
        <v>0.28399999999999997</v>
      </c>
      <c r="B2450" s="5">
        <v>45157.145833333336</v>
      </c>
      <c r="C2450" s="44"/>
    </row>
    <row r="2451" spans="1:6" x14ac:dyDescent="0.3">
      <c r="A2451" s="4">
        <v>0.26800000000000002</v>
      </c>
      <c r="B2451" s="5">
        <v>45157.125</v>
      </c>
      <c r="C2451" s="44"/>
    </row>
    <row r="2452" spans="1:6" x14ac:dyDescent="0.3">
      <c r="A2452" s="4">
        <v>0.28699999999999998</v>
      </c>
      <c r="B2452" s="5">
        <v>45157.104166666664</v>
      </c>
      <c r="C2452" s="44"/>
    </row>
    <row r="2453" spans="1:6" x14ac:dyDescent="0.3">
      <c r="A2453" s="4">
        <v>0.27900000000000003</v>
      </c>
      <c r="B2453" s="5">
        <v>45157.083333333336</v>
      </c>
      <c r="C2453" s="44"/>
    </row>
    <row r="2454" spans="1:6" x14ac:dyDescent="0.3">
      <c r="A2454" s="4">
        <v>0.309</v>
      </c>
      <c r="B2454" s="5">
        <v>45157.0625</v>
      </c>
      <c r="C2454" s="44"/>
    </row>
    <row r="2455" spans="1:6" x14ac:dyDescent="0.3">
      <c r="A2455" s="4">
        <v>0.26900000000000002</v>
      </c>
      <c r="B2455" s="5">
        <v>45157.041666666664</v>
      </c>
      <c r="C2455" s="44"/>
    </row>
    <row r="2456" spans="1:6" x14ac:dyDescent="0.3">
      <c r="A2456" s="4">
        <v>0.30099999999999999</v>
      </c>
      <c r="B2456" s="5">
        <v>45157.020833333336</v>
      </c>
      <c r="C2456" s="44"/>
    </row>
    <row r="2457" spans="1:6" x14ac:dyDescent="0.3">
      <c r="A2457" s="4">
        <v>0.45</v>
      </c>
      <c r="B2457" s="5">
        <v>45157</v>
      </c>
      <c r="C2457" s="44"/>
    </row>
    <row r="2458" spans="1:6" x14ac:dyDescent="0.3">
      <c r="A2458" s="4">
        <v>0.52400000000000002</v>
      </c>
      <c r="B2458" s="5">
        <v>45156.979166666664</v>
      </c>
      <c r="C2458" s="44"/>
    </row>
    <row r="2459" spans="1:6" x14ac:dyDescent="0.3">
      <c r="A2459" s="4">
        <v>0.5</v>
      </c>
      <c r="B2459" s="5">
        <v>45156.958333333336</v>
      </c>
      <c r="F2459" s="44">
        <f>SUM(A2459:A2466)</f>
        <v>7.1060000000000008</v>
      </c>
    </row>
    <row r="2460" spans="1:6" x14ac:dyDescent="0.3">
      <c r="A2460" s="4">
        <v>0.65500000000000003</v>
      </c>
      <c r="B2460" s="5">
        <v>45156.9375</v>
      </c>
      <c r="F2460" s="44"/>
    </row>
    <row r="2461" spans="1:6" x14ac:dyDescent="0.3">
      <c r="A2461" s="4">
        <v>0.81299999999999994</v>
      </c>
      <c r="B2461" s="5">
        <v>45156.916666666664</v>
      </c>
      <c r="F2461" s="44"/>
    </row>
    <row r="2462" spans="1:6" x14ac:dyDescent="0.3">
      <c r="A2462" s="4">
        <v>0.83899999999999997</v>
      </c>
      <c r="B2462" s="5">
        <v>45156.895833333336</v>
      </c>
      <c r="F2462" s="44"/>
    </row>
    <row r="2463" spans="1:6" x14ac:dyDescent="0.3">
      <c r="A2463" s="4">
        <v>0.89100000000000001</v>
      </c>
      <c r="B2463" s="5">
        <v>45156.875</v>
      </c>
      <c r="F2463" s="44"/>
    </row>
    <row r="2464" spans="1:6" x14ac:dyDescent="0.3">
      <c r="A2464" s="4">
        <v>1.141</v>
      </c>
      <c r="B2464" s="5">
        <v>45156.854166666664</v>
      </c>
      <c r="F2464" s="44"/>
    </row>
    <row r="2465" spans="1:6" x14ac:dyDescent="0.3">
      <c r="A2465" s="4">
        <v>0.97099999999999997</v>
      </c>
      <c r="B2465" s="5">
        <v>45156.833333333336</v>
      </c>
      <c r="F2465" s="44"/>
    </row>
    <row r="2466" spans="1:6" x14ac:dyDescent="0.3">
      <c r="A2466" s="4">
        <v>1.296</v>
      </c>
      <c r="B2466" s="5">
        <v>45156.8125</v>
      </c>
      <c r="F2466" s="44"/>
    </row>
    <row r="2467" spans="1:6" x14ac:dyDescent="0.3">
      <c r="A2467" s="4">
        <v>2.3849999999999998</v>
      </c>
      <c r="B2467" s="5">
        <v>45156.791666666664</v>
      </c>
      <c r="E2467" s="44">
        <f>SUM(A2467:A2470)</f>
        <v>6.556</v>
      </c>
    </row>
    <row r="2468" spans="1:6" x14ac:dyDescent="0.3">
      <c r="A2468" s="4">
        <v>1.482</v>
      </c>
      <c r="B2468" s="5">
        <v>45156.770833333336</v>
      </c>
      <c r="E2468" s="44"/>
    </row>
    <row r="2469" spans="1:6" x14ac:dyDescent="0.3">
      <c r="A2469" s="4">
        <v>1.1060000000000001</v>
      </c>
      <c r="B2469" s="5">
        <v>45156.75</v>
      </c>
      <c r="E2469" s="44"/>
    </row>
    <row r="2470" spans="1:6" x14ac:dyDescent="0.3">
      <c r="A2470" s="4">
        <v>1.583</v>
      </c>
      <c r="B2470" s="5">
        <v>45156.729166666664</v>
      </c>
      <c r="E2470" s="44"/>
    </row>
    <row r="2471" spans="1:6" x14ac:dyDescent="0.3">
      <c r="A2471" s="4">
        <v>0.64600000000000002</v>
      </c>
      <c r="B2471" s="5">
        <v>45156.708333333336</v>
      </c>
      <c r="D2471" s="44">
        <f>SUM(A2471:A2488)</f>
        <v>15.643999999999998</v>
      </c>
    </row>
    <row r="2472" spans="1:6" x14ac:dyDescent="0.3">
      <c r="A2472" s="4">
        <v>1.7170000000000001</v>
      </c>
      <c r="B2472" s="5">
        <v>45156.6875</v>
      </c>
      <c r="D2472" s="44"/>
    </row>
    <row r="2473" spans="1:6" x14ac:dyDescent="0.3">
      <c r="A2473" s="4">
        <v>0.53700000000000003</v>
      </c>
      <c r="B2473" s="5">
        <v>45156.666666666664</v>
      </c>
      <c r="D2473" s="44"/>
    </row>
    <row r="2474" spans="1:6" x14ac:dyDescent="0.3">
      <c r="A2474" s="4">
        <v>0.51200000000000001</v>
      </c>
      <c r="B2474" s="5">
        <v>45156.645833333336</v>
      </c>
      <c r="D2474" s="44"/>
    </row>
    <row r="2475" spans="1:6" x14ac:dyDescent="0.3">
      <c r="A2475" s="4">
        <v>0.64100000000000001</v>
      </c>
      <c r="B2475" s="5">
        <v>45156.625</v>
      </c>
      <c r="D2475" s="44"/>
    </row>
    <row r="2476" spans="1:6" x14ac:dyDescent="0.3">
      <c r="A2476" s="4">
        <v>0.68500000000000005</v>
      </c>
      <c r="B2476" s="5">
        <v>45156.604166666664</v>
      </c>
      <c r="D2476" s="44"/>
    </row>
    <row r="2477" spans="1:6" x14ac:dyDescent="0.3">
      <c r="A2477" s="4">
        <v>1.6919999999999999</v>
      </c>
      <c r="B2477" s="5">
        <v>45156.583333333336</v>
      </c>
      <c r="D2477" s="44"/>
    </row>
    <row r="2478" spans="1:6" x14ac:dyDescent="0.3">
      <c r="A2478" s="4">
        <v>1.391</v>
      </c>
      <c r="B2478" s="5">
        <v>45156.5625</v>
      </c>
      <c r="D2478" s="44"/>
    </row>
    <row r="2479" spans="1:6" x14ac:dyDescent="0.3">
      <c r="A2479" s="4">
        <v>2.0819999999999999</v>
      </c>
      <c r="B2479" s="5">
        <v>45156.541666666664</v>
      </c>
      <c r="D2479" s="44"/>
    </row>
    <row r="2480" spans="1:6" x14ac:dyDescent="0.3">
      <c r="A2480" s="4">
        <v>0.81100000000000005</v>
      </c>
      <c r="B2480" s="5">
        <v>45156.520833333336</v>
      </c>
      <c r="D2480" s="44"/>
    </row>
    <row r="2481" spans="1:4" x14ac:dyDescent="0.3">
      <c r="A2481" s="4">
        <v>0.84399999999999997</v>
      </c>
      <c r="B2481" s="5">
        <v>45156.5</v>
      </c>
      <c r="D2481" s="44"/>
    </row>
    <row r="2482" spans="1:4" x14ac:dyDescent="0.3">
      <c r="A2482" s="4">
        <v>0.79</v>
      </c>
      <c r="B2482" s="5">
        <v>45156.479166666664</v>
      </c>
      <c r="D2482" s="44"/>
    </row>
    <row r="2483" spans="1:4" x14ac:dyDescent="0.3">
      <c r="A2483" s="4">
        <v>0.65800000000000003</v>
      </c>
      <c r="B2483" s="5">
        <v>45156.458333333336</v>
      </c>
      <c r="D2483" s="44"/>
    </row>
    <row r="2484" spans="1:4" x14ac:dyDescent="0.3">
      <c r="A2484" s="4">
        <v>0.54100000000000004</v>
      </c>
      <c r="B2484" s="5">
        <v>45156.4375</v>
      </c>
      <c r="D2484" s="44"/>
    </row>
    <row r="2485" spans="1:4" x14ac:dyDescent="0.3">
      <c r="A2485" s="4">
        <v>0.58499999999999996</v>
      </c>
      <c r="B2485" s="5">
        <v>45156.416666666664</v>
      </c>
      <c r="D2485" s="44"/>
    </row>
    <row r="2486" spans="1:4" x14ac:dyDescent="0.3">
      <c r="A2486" s="4">
        <v>0.45900000000000002</v>
      </c>
      <c r="B2486" s="5">
        <v>45156.395833333336</v>
      </c>
      <c r="D2486" s="44"/>
    </row>
    <row r="2487" spans="1:4" x14ac:dyDescent="0.3">
      <c r="A2487" s="4">
        <v>0.499</v>
      </c>
      <c r="B2487" s="5">
        <v>45156.375</v>
      </c>
      <c r="D2487" s="44"/>
    </row>
    <row r="2488" spans="1:4" x14ac:dyDescent="0.3">
      <c r="A2488" s="4">
        <v>0.55400000000000005</v>
      </c>
      <c r="B2488" s="5">
        <v>45156.354166666664</v>
      </c>
      <c r="D2488" s="44"/>
    </row>
    <row r="2489" spans="1:4" x14ac:dyDescent="0.3">
      <c r="A2489" s="4">
        <v>0.436</v>
      </c>
      <c r="B2489" s="5">
        <v>45156.333333333336</v>
      </c>
      <c r="C2489" s="44">
        <f>SUM(A2489:A2506)</f>
        <v>5.4039999999999999</v>
      </c>
    </row>
    <row r="2490" spans="1:4" x14ac:dyDescent="0.3">
      <c r="A2490" s="4">
        <v>0.378</v>
      </c>
      <c r="B2490" s="5">
        <v>45156.3125</v>
      </c>
      <c r="C2490" s="44"/>
    </row>
    <row r="2491" spans="1:4" x14ac:dyDescent="0.3">
      <c r="A2491" s="4">
        <v>0.30199999999999999</v>
      </c>
      <c r="B2491" s="5">
        <v>45156.291666666664</v>
      </c>
      <c r="C2491" s="44"/>
    </row>
    <row r="2492" spans="1:4" x14ac:dyDescent="0.3">
      <c r="A2492" s="4">
        <v>0.23899999999999999</v>
      </c>
      <c r="B2492" s="5">
        <v>45156.270833333336</v>
      </c>
      <c r="C2492" s="44"/>
    </row>
    <row r="2493" spans="1:4" x14ac:dyDescent="0.3">
      <c r="A2493" s="4">
        <v>0.28199999999999997</v>
      </c>
      <c r="B2493" s="5">
        <v>45156.25</v>
      </c>
      <c r="C2493" s="44"/>
    </row>
    <row r="2494" spans="1:4" x14ac:dyDescent="0.3">
      <c r="A2494" s="4">
        <v>0.252</v>
      </c>
      <c r="B2494" s="5">
        <v>45156.229166666664</v>
      </c>
      <c r="C2494" s="44"/>
    </row>
    <row r="2495" spans="1:4" x14ac:dyDescent="0.3">
      <c r="A2495" s="4">
        <v>0.29199999999999998</v>
      </c>
      <c r="B2495" s="5">
        <v>45156.208333333336</v>
      </c>
      <c r="C2495" s="44"/>
    </row>
    <row r="2496" spans="1:4" x14ac:dyDescent="0.3">
      <c r="A2496" s="4">
        <v>0.24299999999999999</v>
      </c>
      <c r="B2496" s="5">
        <v>45156.1875</v>
      </c>
      <c r="C2496" s="44"/>
    </row>
    <row r="2497" spans="1:6" x14ac:dyDescent="0.3">
      <c r="A2497" s="4">
        <v>0.29399999999999998</v>
      </c>
      <c r="B2497" s="5">
        <v>45156.166666666664</v>
      </c>
      <c r="C2497" s="44"/>
    </row>
    <row r="2498" spans="1:6" x14ac:dyDescent="0.3">
      <c r="A2498" s="4">
        <v>0.24</v>
      </c>
      <c r="B2498" s="5">
        <v>45156.145833333336</v>
      </c>
      <c r="C2498" s="44"/>
    </row>
    <row r="2499" spans="1:6" x14ac:dyDescent="0.3">
      <c r="A2499" s="4">
        <v>0.28199999999999997</v>
      </c>
      <c r="B2499" s="5">
        <v>45156.125</v>
      </c>
      <c r="C2499" s="44"/>
    </row>
    <row r="2500" spans="1:6" x14ac:dyDescent="0.3">
      <c r="A2500" s="4">
        <v>0.23100000000000001</v>
      </c>
      <c r="B2500" s="5">
        <v>45156.104166666664</v>
      </c>
      <c r="C2500" s="44"/>
    </row>
    <row r="2501" spans="1:6" x14ac:dyDescent="0.3">
      <c r="A2501" s="4">
        <v>0.29799999999999999</v>
      </c>
      <c r="B2501" s="5">
        <v>45156.083333333336</v>
      </c>
      <c r="C2501" s="44"/>
    </row>
    <row r="2502" spans="1:6" x14ac:dyDescent="0.3">
      <c r="A2502" s="4">
        <v>0.249</v>
      </c>
      <c r="B2502" s="5">
        <v>45156.0625</v>
      </c>
      <c r="C2502" s="44"/>
    </row>
    <row r="2503" spans="1:6" x14ac:dyDescent="0.3">
      <c r="A2503" s="4">
        <v>0.39500000000000002</v>
      </c>
      <c r="B2503" s="5">
        <v>45156.041666666664</v>
      </c>
      <c r="C2503" s="44"/>
    </row>
    <row r="2504" spans="1:6" x14ac:dyDescent="0.3">
      <c r="A2504" s="4">
        <v>0.40400000000000003</v>
      </c>
      <c r="B2504" s="5">
        <v>45156.020833333336</v>
      </c>
      <c r="C2504" s="44"/>
    </row>
    <row r="2505" spans="1:6" x14ac:dyDescent="0.3">
      <c r="A2505" s="4">
        <v>0.30099999999999999</v>
      </c>
      <c r="B2505" s="5">
        <v>45156</v>
      </c>
      <c r="C2505" s="44"/>
    </row>
    <row r="2506" spans="1:6" x14ac:dyDescent="0.3">
      <c r="A2506" s="4">
        <v>0.28599999999999998</v>
      </c>
      <c r="B2506" s="5">
        <v>45155.979166666664</v>
      </c>
      <c r="C2506" s="44"/>
    </row>
    <row r="2507" spans="1:6" x14ac:dyDescent="0.3">
      <c r="A2507" s="4">
        <v>0.55400000000000005</v>
      </c>
      <c r="B2507" s="5">
        <v>45155.958333333336</v>
      </c>
      <c r="F2507" s="44">
        <f>SUM(A2507:A2514)</f>
        <v>5.7780000000000005</v>
      </c>
    </row>
    <row r="2508" spans="1:6" x14ac:dyDescent="0.3">
      <c r="A2508" s="4">
        <v>0.98</v>
      </c>
      <c r="B2508" s="5">
        <v>45155.9375</v>
      </c>
      <c r="F2508" s="44"/>
    </row>
    <row r="2509" spans="1:6" x14ac:dyDescent="0.3">
      <c r="A2509" s="4">
        <v>0.74399999999999999</v>
      </c>
      <c r="B2509" s="5">
        <v>45155.916666666664</v>
      </c>
      <c r="F2509" s="44"/>
    </row>
    <row r="2510" spans="1:6" x14ac:dyDescent="0.3">
      <c r="A2510" s="4">
        <v>0.73299999999999998</v>
      </c>
      <c r="B2510" s="5">
        <v>45155.895833333336</v>
      </c>
      <c r="F2510" s="44"/>
    </row>
    <row r="2511" spans="1:6" x14ac:dyDescent="0.3">
      <c r="A2511" s="4">
        <v>0.72499999999999998</v>
      </c>
      <c r="B2511" s="5">
        <v>45155.875</v>
      </c>
      <c r="F2511" s="44"/>
    </row>
    <row r="2512" spans="1:6" x14ac:dyDescent="0.3">
      <c r="A2512" s="4">
        <v>0.71299999999999997</v>
      </c>
      <c r="B2512" s="5">
        <v>45155.854166666664</v>
      </c>
      <c r="F2512" s="44"/>
    </row>
    <row r="2513" spans="1:6" x14ac:dyDescent="0.3">
      <c r="A2513" s="4">
        <v>0.71399999999999997</v>
      </c>
      <c r="B2513" s="5">
        <v>45155.833333333336</v>
      </c>
      <c r="F2513" s="44"/>
    </row>
    <row r="2514" spans="1:6" x14ac:dyDescent="0.3">
      <c r="A2514" s="4">
        <v>0.61499999999999999</v>
      </c>
      <c r="B2514" s="5">
        <v>45155.8125</v>
      </c>
      <c r="F2514" s="44"/>
    </row>
    <row r="2515" spans="1:6" x14ac:dyDescent="0.3">
      <c r="A2515" s="4">
        <v>0.78200000000000003</v>
      </c>
      <c r="B2515" s="5">
        <v>45155.791666666664</v>
      </c>
      <c r="E2515" s="44">
        <f>SUM(A2515:A2518)</f>
        <v>2.3130000000000002</v>
      </c>
    </row>
    <row r="2516" spans="1:6" x14ac:dyDescent="0.3">
      <c r="A2516" s="4">
        <v>0.52200000000000002</v>
      </c>
      <c r="B2516" s="5">
        <v>45155.770833333336</v>
      </c>
      <c r="E2516" s="44"/>
    </row>
    <row r="2517" spans="1:6" x14ac:dyDescent="0.3">
      <c r="A2517" s="4">
        <v>0.51700000000000002</v>
      </c>
      <c r="B2517" s="5">
        <v>45155.75</v>
      </c>
      <c r="E2517" s="44"/>
    </row>
    <row r="2518" spans="1:6" x14ac:dyDescent="0.3">
      <c r="A2518" s="4">
        <v>0.49199999999999999</v>
      </c>
      <c r="B2518" s="5">
        <v>45155.729166666664</v>
      </c>
      <c r="E2518" s="44"/>
    </row>
    <row r="2519" spans="1:6" x14ac:dyDescent="0.3">
      <c r="A2519" s="4">
        <v>0.46899999999999997</v>
      </c>
      <c r="B2519" s="5">
        <v>45155.708333333336</v>
      </c>
      <c r="D2519" s="44">
        <f>SUM(A2519:A2536)</f>
        <v>12.994000000000002</v>
      </c>
    </row>
    <row r="2520" spans="1:6" x14ac:dyDescent="0.3">
      <c r="A2520" s="4">
        <v>0.52300000000000002</v>
      </c>
      <c r="B2520" s="5">
        <v>45155.6875</v>
      </c>
      <c r="D2520" s="44"/>
    </row>
    <row r="2521" spans="1:6" x14ac:dyDescent="0.3">
      <c r="A2521" s="4">
        <v>0.64800000000000002</v>
      </c>
      <c r="B2521" s="5">
        <v>45155.666666666664</v>
      </c>
      <c r="D2521" s="44"/>
    </row>
    <row r="2522" spans="1:6" x14ac:dyDescent="0.3">
      <c r="A2522" s="4">
        <v>0.64700000000000002</v>
      </c>
      <c r="B2522" s="5">
        <v>45155.645833333336</v>
      </c>
      <c r="D2522" s="44"/>
    </row>
    <row r="2523" spans="1:6" x14ac:dyDescent="0.3">
      <c r="A2523" s="4">
        <v>0.68400000000000005</v>
      </c>
      <c r="B2523" s="5">
        <v>45155.625</v>
      </c>
      <c r="D2523" s="44"/>
    </row>
    <row r="2524" spans="1:6" x14ac:dyDescent="0.3">
      <c r="A2524" s="4">
        <v>0.70099999999999996</v>
      </c>
      <c r="B2524" s="5">
        <v>45155.604166666664</v>
      </c>
      <c r="D2524" s="44"/>
    </row>
    <row r="2525" spans="1:6" x14ac:dyDescent="0.3">
      <c r="A2525" s="4">
        <v>0.78</v>
      </c>
      <c r="B2525" s="5">
        <v>45155.583333333336</v>
      </c>
      <c r="D2525" s="44"/>
    </row>
    <row r="2526" spans="1:6" x14ac:dyDescent="0.3">
      <c r="A2526" s="4">
        <v>0.621</v>
      </c>
      <c r="B2526" s="5">
        <v>45155.5625</v>
      </c>
      <c r="D2526" s="44"/>
    </row>
    <row r="2527" spans="1:6" x14ac:dyDescent="0.3">
      <c r="A2527" s="4">
        <v>1.4390000000000001</v>
      </c>
      <c r="B2527" s="5">
        <v>45155.541666666664</v>
      </c>
      <c r="D2527" s="44"/>
    </row>
    <row r="2528" spans="1:6" x14ac:dyDescent="0.3">
      <c r="A2528" s="4">
        <v>0.71499999999999997</v>
      </c>
      <c r="B2528" s="5">
        <v>45155.520833333336</v>
      </c>
      <c r="D2528" s="44"/>
    </row>
    <row r="2529" spans="1:4" x14ac:dyDescent="0.3">
      <c r="A2529" s="4">
        <v>0.67700000000000005</v>
      </c>
      <c r="B2529" s="5">
        <v>45155.5</v>
      </c>
      <c r="D2529" s="44"/>
    </row>
    <row r="2530" spans="1:4" x14ac:dyDescent="0.3">
      <c r="A2530" s="4">
        <v>0.82099999999999995</v>
      </c>
      <c r="B2530" s="5">
        <v>45155.479166666664</v>
      </c>
      <c r="D2530" s="44"/>
    </row>
    <row r="2531" spans="1:4" x14ac:dyDescent="0.3">
      <c r="A2531" s="4">
        <v>0.76900000000000002</v>
      </c>
      <c r="B2531" s="5">
        <v>45155.458333333336</v>
      </c>
      <c r="D2531" s="44"/>
    </row>
    <row r="2532" spans="1:4" x14ac:dyDescent="0.3">
      <c r="A2532" s="4">
        <v>0.95699999999999996</v>
      </c>
      <c r="B2532" s="5">
        <v>45155.4375</v>
      </c>
      <c r="D2532" s="44"/>
    </row>
    <row r="2533" spans="1:4" x14ac:dyDescent="0.3">
      <c r="A2533" s="4">
        <v>0.749</v>
      </c>
      <c r="B2533" s="5">
        <v>45155.416666666664</v>
      </c>
      <c r="D2533" s="44"/>
    </row>
    <row r="2534" spans="1:4" x14ac:dyDescent="0.3">
      <c r="A2534" s="4">
        <v>0.63400000000000001</v>
      </c>
      <c r="B2534" s="5">
        <v>45155.395833333336</v>
      </c>
      <c r="D2534" s="44"/>
    </row>
    <row r="2535" spans="1:4" x14ac:dyDescent="0.3">
      <c r="A2535" s="4">
        <v>0.63</v>
      </c>
      <c r="B2535" s="5">
        <v>45155.375</v>
      </c>
      <c r="D2535" s="44"/>
    </row>
    <row r="2536" spans="1:4" x14ac:dyDescent="0.3">
      <c r="A2536" s="4">
        <v>0.53</v>
      </c>
      <c r="B2536" s="5">
        <v>45155.354166666664</v>
      </c>
      <c r="D2536" s="44"/>
    </row>
    <row r="2537" spans="1:4" x14ac:dyDescent="0.3">
      <c r="A2537" s="4">
        <v>0.48099999999999998</v>
      </c>
      <c r="B2537" s="5">
        <v>45155.333333333336</v>
      </c>
      <c r="C2537" s="44">
        <f>SUM(A2537:A2554)</f>
        <v>9.2010000000000005</v>
      </c>
    </row>
    <row r="2538" spans="1:4" x14ac:dyDescent="0.3">
      <c r="A2538" s="4">
        <v>0.442</v>
      </c>
      <c r="B2538" s="5">
        <v>45155.3125</v>
      </c>
      <c r="C2538" s="44"/>
    </row>
    <row r="2539" spans="1:4" x14ac:dyDescent="0.3">
      <c r="A2539" s="4">
        <v>0.46600000000000003</v>
      </c>
      <c r="B2539" s="5">
        <v>45155.291666666664</v>
      </c>
      <c r="C2539" s="44"/>
    </row>
    <row r="2540" spans="1:4" x14ac:dyDescent="0.3">
      <c r="A2540" s="4">
        <v>0.44600000000000001</v>
      </c>
      <c r="B2540" s="5">
        <v>45155.270833333336</v>
      </c>
      <c r="C2540" s="44"/>
    </row>
    <row r="2541" spans="1:4" x14ac:dyDescent="0.3">
      <c r="A2541" s="4">
        <v>0.46700000000000003</v>
      </c>
      <c r="B2541" s="5">
        <v>45155.25</v>
      </c>
      <c r="C2541" s="44"/>
    </row>
    <row r="2542" spans="1:4" x14ac:dyDescent="0.3">
      <c r="A2542" s="4">
        <v>0.45600000000000002</v>
      </c>
      <c r="B2542" s="5">
        <v>45155.229166666664</v>
      </c>
      <c r="C2542" s="44"/>
    </row>
    <row r="2543" spans="1:4" x14ac:dyDescent="0.3">
      <c r="A2543" s="4">
        <v>0.47499999999999998</v>
      </c>
      <c r="B2543" s="5">
        <v>45155.208333333336</v>
      </c>
      <c r="C2543" s="44"/>
    </row>
    <row r="2544" spans="1:4" x14ac:dyDescent="0.3">
      <c r="A2544" s="4">
        <v>0.45</v>
      </c>
      <c r="B2544" s="5">
        <v>45155.1875</v>
      </c>
      <c r="C2544" s="44"/>
    </row>
    <row r="2545" spans="1:6" x14ac:dyDescent="0.3">
      <c r="A2545" s="4">
        <v>0.45400000000000001</v>
      </c>
      <c r="B2545" s="5">
        <v>45155.166666666664</v>
      </c>
      <c r="C2545" s="44"/>
    </row>
    <row r="2546" spans="1:6" x14ac:dyDescent="0.3">
      <c r="A2546" s="4">
        <v>0.47599999999999998</v>
      </c>
      <c r="B2546" s="5">
        <v>45155.145833333336</v>
      </c>
      <c r="C2546" s="44"/>
    </row>
    <row r="2547" spans="1:6" x14ac:dyDescent="0.3">
      <c r="A2547" s="4">
        <v>0.443</v>
      </c>
      <c r="B2547" s="5">
        <v>45155.125</v>
      </c>
      <c r="C2547" s="44"/>
    </row>
    <row r="2548" spans="1:6" x14ac:dyDescent="0.3">
      <c r="A2548" s="4">
        <v>0.47799999999999998</v>
      </c>
      <c r="B2548" s="5">
        <v>45155.104166666664</v>
      </c>
      <c r="C2548" s="44"/>
    </row>
    <row r="2549" spans="1:6" x14ac:dyDescent="0.3">
      <c r="A2549" s="4">
        <v>0.45600000000000002</v>
      </c>
      <c r="B2549" s="5">
        <v>45155.083333333336</v>
      </c>
      <c r="C2549" s="44"/>
    </row>
    <row r="2550" spans="1:6" x14ac:dyDescent="0.3">
      <c r="A2550" s="4">
        <v>0.46899999999999997</v>
      </c>
      <c r="B2550" s="5">
        <v>45155.0625</v>
      </c>
      <c r="C2550" s="44"/>
    </row>
    <row r="2551" spans="1:6" x14ac:dyDescent="0.3">
      <c r="A2551" s="4">
        <v>0.48899999999999999</v>
      </c>
      <c r="B2551" s="5">
        <v>45155.041666666664</v>
      </c>
      <c r="C2551" s="44"/>
    </row>
    <row r="2552" spans="1:6" x14ac:dyDescent="0.3">
      <c r="A2552" s="4">
        <v>0.57699999999999996</v>
      </c>
      <c r="B2552" s="5">
        <v>45155.020833333336</v>
      </c>
      <c r="C2552" s="44"/>
    </row>
    <row r="2553" spans="1:6" x14ac:dyDescent="0.3">
      <c r="A2553" s="4">
        <v>0.75900000000000001</v>
      </c>
      <c r="B2553" s="5">
        <v>45155</v>
      </c>
      <c r="C2553" s="44"/>
    </row>
    <row r="2554" spans="1:6" x14ac:dyDescent="0.3">
      <c r="A2554" s="4">
        <v>0.91700000000000004</v>
      </c>
      <c r="B2554" s="5">
        <v>45154.979166666664</v>
      </c>
      <c r="C2554" s="44"/>
    </row>
    <row r="2555" spans="1:6" x14ac:dyDescent="0.3">
      <c r="A2555" s="4">
        <v>0.58199999999999996</v>
      </c>
      <c r="B2555" s="5">
        <v>45154.958333333336</v>
      </c>
      <c r="F2555" s="44">
        <f>SUM(A2555:A2562)</f>
        <v>6.1890000000000001</v>
      </c>
    </row>
    <row r="2556" spans="1:6" x14ac:dyDescent="0.3">
      <c r="A2556" s="4">
        <v>0.65500000000000003</v>
      </c>
      <c r="B2556" s="5">
        <v>45154.9375</v>
      </c>
      <c r="F2556" s="44"/>
    </row>
    <row r="2557" spans="1:6" x14ac:dyDescent="0.3">
      <c r="A2557" s="4">
        <v>1.008</v>
      </c>
      <c r="B2557" s="5">
        <v>45154.916666666664</v>
      </c>
      <c r="F2557" s="44"/>
    </row>
    <row r="2558" spans="1:6" x14ac:dyDescent="0.3">
      <c r="A2558" s="4">
        <v>1.34</v>
      </c>
      <c r="B2558" s="5">
        <v>45154.895833333336</v>
      </c>
      <c r="F2558" s="44"/>
    </row>
    <row r="2559" spans="1:6" x14ac:dyDescent="0.3">
      <c r="A2559" s="4">
        <v>1.0660000000000001</v>
      </c>
      <c r="B2559" s="5">
        <v>45154.875</v>
      </c>
      <c r="F2559" s="44"/>
    </row>
    <row r="2560" spans="1:6" x14ac:dyDescent="0.3">
      <c r="A2560" s="4">
        <v>0.60499999999999998</v>
      </c>
      <c r="B2560" s="5">
        <v>45154.854166666664</v>
      </c>
      <c r="F2560" s="44"/>
    </row>
    <row r="2561" spans="1:6" x14ac:dyDescent="0.3">
      <c r="A2561" s="4">
        <v>0.44900000000000001</v>
      </c>
      <c r="B2561" s="5">
        <v>45154.833333333336</v>
      </c>
      <c r="F2561" s="44"/>
    </row>
    <row r="2562" spans="1:6" x14ac:dyDescent="0.3">
      <c r="A2562" s="4">
        <v>0.48399999999999999</v>
      </c>
      <c r="B2562" s="5">
        <v>45154.8125</v>
      </c>
      <c r="F2562" s="44"/>
    </row>
    <row r="2563" spans="1:6" x14ac:dyDescent="0.3">
      <c r="A2563" s="4">
        <v>0.60699999999999998</v>
      </c>
      <c r="B2563" s="5">
        <v>45154.791666666664</v>
      </c>
      <c r="E2563" s="44">
        <f>SUM(A2563:A2566)</f>
        <v>4.4849999999999994</v>
      </c>
    </row>
    <row r="2564" spans="1:6" x14ac:dyDescent="0.3">
      <c r="A2564" s="4">
        <v>1.7</v>
      </c>
      <c r="B2564" s="5">
        <v>45154.770833333336</v>
      </c>
      <c r="E2564" s="44"/>
    </row>
    <row r="2565" spans="1:6" x14ac:dyDescent="0.3">
      <c r="A2565" s="4">
        <v>1.6819999999999999</v>
      </c>
      <c r="B2565" s="5">
        <v>45154.75</v>
      </c>
      <c r="E2565" s="44"/>
    </row>
    <row r="2566" spans="1:6" x14ac:dyDescent="0.3">
      <c r="A2566" s="4">
        <v>0.496</v>
      </c>
      <c r="B2566" s="5">
        <v>45154.729166666664</v>
      </c>
      <c r="E2566" s="44"/>
    </row>
    <row r="2567" spans="1:6" x14ac:dyDescent="0.3">
      <c r="A2567" s="4">
        <v>0.48</v>
      </c>
      <c r="B2567" s="5">
        <v>45154.708333333336</v>
      </c>
      <c r="D2567" s="44">
        <f>SUM(A2567:A2584)</f>
        <v>12.014000000000001</v>
      </c>
    </row>
    <row r="2568" spans="1:6" x14ac:dyDescent="0.3">
      <c r="A2568" s="4">
        <v>0.46700000000000003</v>
      </c>
      <c r="B2568" s="5">
        <v>45154.6875</v>
      </c>
      <c r="D2568" s="44"/>
    </row>
    <row r="2569" spans="1:6" x14ac:dyDescent="0.3">
      <c r="A2569" s="4">
        <v>0.52900000000000003</v>
      </c>
      <c r="B2569" s="5">
        <v>45154.666666666664</v>
      </c>
      <c r="D2569" s="44"/>
    </row>
    <row r="2570" spans="1:6" x14ac:dyDescent="0.3">
      <c r="A2570" s="4">
        <v>1.6779999999999999</v>
      </c>
      <c r="B2570" s="5">
        <v>45154.645833333336</v>
      </c>
      <c r="D2570" s="44"/>
    </row>
    <row r="2571" spans="1:6" x14ac:dyDescent="0.3">
      <c r="A2571" s="4">
        <v>1.3740000000000001</v>
      </c>
      <c r="B2571" s="5">
        <v>45154.625</v>
      </c>
      <c r="D2571" s="44"/>
    </row>
    <row r="2572" spans="1:6" x14ac:dyDescent="0.3">
      <c r="A2572" s="4">
        <v>2.1739999999999999</v>
      </c>
      <c r="B2572" s="5">
        <v>45154.604166666664</v>
      </c>
      <c r="D2572" s="44"/>
    </row>
    <row r="2573" spans="1:6" x14ac:dyDescent="0.3">
      <c r="A2573" s="4">
        <v>0.372</v>
      </c>
      <c r="B2573" s="5">
        <v>45154.583333333336</v>
      </c>
      <c r="D2573" s="44"/>
    </row>
    <row r="2574" spans="1:6" x14ac:dyDescent="0.3">
      <c r="A2574" s="4">
        <v>0.26900000000000002</v>
      </c>
      <c r="B2574" s="5">
        <v>45154.5625</v>
      </c>
      <c r="D2574" s="44"/>
    </row>
    <row r="2575" spans="1:6" x14ac:dyDescent="0.3">
      <c r="A2575" s="4">
        <v>0.28299999999999997</v>
      </c>
      <c r="B2575" s="5">
        <v>45154.541666666664</v>
      </c>
      <c r="D2575" s="44"/>
    </row>
    <row r="2576" spans="1:6" x14ac:dyDescent="0.3">
      <c r="A2576" s="4">
        <v>0.254</v>
      </c>
      <c r="B2576" s="5">
        <v>45154.520833333336</v>
      </c>
      <c r="D2576" s="44"/>
    </row>
    <row r="2577" spans="1:4" x14ac:dyDescent="0.3">
      <c r="A2577" s="4">
        <v>0.317</v>
      </c>
      <c r="B2577" s="5">
        <v>45154.5</v>
      </c>
      <c r="D2577" s="44"/>
    </row>
    <row r="2578" spans="1:4" x14ac:dyDescent="0.3">
      <c r="A2578" s="4">
        <v>0.27600000000000002</v>
      </c>
      <c r="B2578" s="5">
        <v>45154.479166666664</v>
      </c>
      <c r="D2578" s="44"/>
    </row>
    <row r="2579" spans="1:4" x14ac:dyDescent="0.3">
      <c r="A2579" s="4">
        <v>0.433</v>
      </c>
      <c r="B2579" s="5">
        <v>45154.458333333336</v>
      </c>
      <c r="D2579" s="44"/>
    </row>
    <row r="2580" spans="1:4" x14ac:dyDescent="0.3">
      <c r="A2580" s="4">
        <v>0.51</v>
      </c>
      <c r="B2580" s="5">
        <v>45154.4375</v>
      </c>
      <c r="D2580" s="44"/>
    </row>
    <row r="2581" spans="1:4" x14ac:dyDescent="0.3">
      <c r="A2581" s="4">
        <v>1.2330000000000001</v>
      </c>
      <c r="B2581" s="5">
        <v>45154.416666666664</v>
      </c>
      <c r="D2581" s="44"/>
    </row>
    <row r="2582" spans="1:4" x14ac:dyDescent="0.3">
      <c r="A2582" s="4">
        <v>0.42399999999999999</v>
      </c>
      <c r="B2582" s="5">
        <v>45154.395833333336</v>
      </c>
      <c r="D2582" s="44"/>
    </row>
    <row r="2583" spans="1:4" x14ac:dyDescent="0.3">
      <c r="A2583" s="4">
        <v>0.53700000000000003</v>
      </c>
      <c r="B2583" s="5">
        <v>45154.375</v>
      </c>
      <c r="D2583" s="44"/>
    </row>
    <row r="2584" spans="1:4" x14ac:dyDescent="0.3">
      <c r="A2584" s="4">
        <v>0.40400000000000003</v>
      </c>
      <c r="B2584" s="5">
        <v>45154.354166666664</v>
      </c>
      <c r="D2584" s="44"/>
    </row>
    <row r="2585" spans="1:4" x14ac:dyDescent="0.3">
      <c r="A2585" s="4">
        <v>0.436</v>
      </c>
      <c r="B2585" s="5">
        <v>45154.333333333336</v>
      </c>
      <c r="C2585" s="44">
        <f>SUM(A2585:A2602)</f>
        <v>5.7270000000000003</v>
      </c>
    </row>
    <row r="2586" spans="1:4" x14ac:dyDescent="0.3">
      <c r="A2586" s="4">
        <v>0.30199999999999999</v>
      </c>
      <c r="B2586" s="5">
        <v>45154.3125</v>
      </c>
      <c r="C2586" s="44"/>
    </row>
    <row r="2587" spans="1:4" x14ac:dyDescent="0.3">
      <c r="A2587" s="4">
        <v>0.27700000000000002</v>
      </c>
      <c r="B2587" s="5">
        <v>45154.291666666664</v>
      </c>
      <c r="C2587" s="44"/>
    </row>
    <row r="2588" spans="1:4" x14ac:dyDescent="0.3">
      <c r="A2588" s="4">
        <v>0.26400000000000001</v>
      </c>
      <c r="B2588" s="5">
        <v>45154.270833333336</v>
      </c>
      <c r="C2588" s="44"/>
    </row>
    <row r="2589" spans="1:4" x14ac:dyDescent="0.3">
      <c r="A2589" s="4">
        <v>0.27700000000000002</v>
      </c>
      <c r="B2589" s="5">
        <v>45154.25</v>
      </c>
      <c r="C2589" s="44"/>
    </row>
    <row r="2590" spans="1:4" x14ac:dyDescent="0.3">
      <c r="A2590" s="4">
        <v>0.25800000000000001</v>
      </c>
      <c r="B2590" s="5">
        <v>45154.229166666664</v>
      </c>
      <c r="C2590" s="44"/>
    </row>
    <row r="2591" spans="1:4" x14ac:dyDescent="0.3">
      <c r="A2591" s="4">
        <v>0.27400000000000002</v>
      </c>
      <c r="B2591" s="5">
        <v>45154.208333333336</v>
      </c>
      <c r="C2591" s="44"/>
    </row>
    <row r="2592" spans="1:4" x14ac:dyDescent="0.3">
      <c r="A2592" s="4">
        <v>0.27100000000000002</v>
      </c>
      <c r="B2592" s="5">
        <v>45154.1875</v>
      </c>
      <c r="C2592" s="44"/>
    </row>
    <row r="2593" spans="1:6" x14ac:dyDescent="0.3">
      <c r="A2593" s="4">
        <v>0.27400000000000002</v>
      </c>
      <c r="B2593" s="5">
        <v>45154.166666666664</v>
      </c>
      <c r="C2593" s="44"/>
    </row>
    <row r="2594" spans="1:6" x14ac:dyDescent="0.3">
      <c r="A2594" s="4">
        <v>0.27300000000000002</v>
      </c>
      <c r="B2594" s="5">
        <v>45154.145833333336</v>
      </c>
      <c r="C2594" s="44"/>
    </row>
    <row r="2595" spans="1:6" x14ac:dyDescent="0.3">
      <c r="A2595" s="4">
        <v>0.26400000000000001</v>
      </c>
      <c r="B2595" s="5">
        <v>45154.125</v>
      </c>
      <c r="C2595" s="44"/>
    </row>
    <row r="2596" spans="1:6" x14ac:dyDescent="0.3">
      <c r="A2596" s="4">
        <v>0.26500000000000001</v>
      </c>
      <c r="B2596" s="5">
        <v>45154.104166666664</v>
      </c>
      <c r="C2596" s="44"/>
    </row>
    <row r="2597" spans="1:6" x14ac:dyDescent="0.3">
      <c r="A2597" s="4">
        <v>0.28499999999999998</v>
      </c>
      <c r="B2597" s="5">
        <v>45154.083333333336</v>
      </c>
      <c r="C2597" s="44"/>
    </row>
    <row r="2598" spans="1:6" x14ac:dyDescent="0.3">
      <c r="A2598" s="4">
        <v>0.25600000000000001</v>
      </c>
      <c r="B2598" s="5">
        <v>45154.0625</v>
      </c>
      <c r="C2598" s="44"/>
    </row>
    <row r="2599" spans="1:6" x14ac:dyDescent="0.3">
      <c r="A2599" s="4">
        <v>0.28199999999999997</v>
      </c>
      <c r="B2599" s="5">
        <v>45154.041666666664</v>
      </c>
      <c r="C2599" s="44"/>
    </row>
    <row r="2600" spans="1:6" x14ac:dyDescent="0.3">
      <c r="A2600" s="4">
        <v>0.41599999999999998</v>
      </c>
      <c r="B2600" s="5">
        <v>45154.020833333336</v>
      </c>
      <c r="C2600" s="44"/>
    </row>
    <row r="2601" spans="1:6" x14ac:dyDescent="0.3">
      <c r="A2601" s="4">
        <v>0.53900000000000003</v>
      </c>
      <c r="B2601" s="5">
        <v>45154</v>
      </c>
      <c r="C2601" s="44"/>
    </row>
    <row r="2602" spans="1:6" x14ac:dyDescent="0.3">
      <c r="A2602" s="4">
        <v>0.51400000000000001</v>
      </c>
      <c r="B2602" s="5">
        <v>45153.979166666664</v>
      </c>
      <c r="C2602" s="44"/>
    </row>
    <row r="2603" spans="1:6" x14ac:dyDescent="0.3">
      <c r="A2603" s="4">
        <v>0.57299999999999995</v>
      </c>
      <c r="B2603" s="5">
        <v>45153.958333333336</v>
      </c>
      <c r="F2603" s="44">
        <f>SUM(A2603:A2610)</f>
        <v>5.5410000000000004</v>
      </c>
    </row>
    <row r="2604" spans="1:6" x14ac:dyDescent="0.3">
      <c r="A2604" s="4">
        <v>0.53</v>
      </c>
      <c r="B2604" s="5">
        <v>45153.9375</v>
      </c>
      <c r="F2604" s="44"/>
    </row>
    <row r="2605" spans="1:6" x14ac:dyDescent="0.3">
      <c r="A2605" s="4">
        <v>1.028</v>
      </c>
      <c r="B2605" s="5">
        <v>45153.916666666664</v>
      </c>
      <c r="F2605" s="44"/>
    </row>
    <row r="2606" spans="1:6" x14ac:dyDescent="0.3">
      <c r="A2606" s="4">
        <v>0.92100000000000004</v>
      </c>
      <c r="B2606" s="5">
        <v>45153.895833333336</v>
      </c>
      <c r="F2606" s="44"/>
    </row>
    <row r="2607" spans="1:6" x14ac:dyDescent="0.3">
      <c r="A2607" s="4">
        <v>0.625</v>
      </c>
      <c r="B2607" s="5">
        <v>45153.875</v>
      </c>
      <c r="F2607" s="44"/>
    </row>
    <row r="2608" spans="1:6" x14ac:dyDescent="0.3">
      <c r="A2608" s="4">
        <v>0.53400000000000003</v>
      </c>
      <c r="B2608" s="5">
        <v>45153.854166666664</v>
      </c>
      <c r="F2608" s="44"/>
    </row>
    <row r="2609" spans="1:6" x14ac:dyDescent="0.3">
      <c r="A2609" s="4">
        <v>0.67800000000000005</v>
      </c>
      <c r="B2609" s="5">
        <v>45153.833333333336</v>
      </c>
      <c r="F2609" s="44"/>
    </row>
    <row r="2610" spans="1:6" x14ac:dyDescent="0.3">
      <c r="A2610" s="4">
        <v>0.65200000000000002</v>
      </c>
      <c r="B2610" s="5">
        <v>45153.8125</v>
      </c>
      <c r="F2610" s="44"/>
    </row>
    <row r="2611" spans="1:6" x14ac:dyDescent="0.3">
      <c r="A2611" s="4">
        <v>0.66700000000000004</v>
      </c>
      <c r="B2611" s="5">
        <v>45153.791666666664</v>
      </c>
      <c r="E2611" s="44">
        <f>SUM(A2611:A2614)</f>
        <v>2.38</v>
      </c>
    </row>
    <row r="2612" spans="1:6" x14ac:dyDescent="0.3">
      <c r="A2612" s="4">
        <v>0.502</v>
      </c>
      <c r="B2612" s="5">
        <v>45153.770833333336</v>
      </c>
      <c r="E2612" s="44"/>
    </row>
    <row r="2613" spans="1:6" x14ac:dyDescent="0.3">
      <c r="A2613" s="4">
        <v>0.41299999999999998</v>
      </c>
      <c r="B2613" s="5">
        <v>45153.75</v>
      </c>
      <c r="E2613" s="44"/>
    </row>
    <row r="2614" spans="1:6" x14ac:dyDescent="0.3">
      <c r="A2614" s="4">
        <v>0.79800000000000004</v>
      </c>
      <c r="B2614" s="5">
        <v>45153.729166666664</v>
      </c>
      <c r="E2614" s="44"/>
    </row>
    <row r="2615" spans="1:6" x14ac:dyDescent="0.3">
      <c r="A2615" s="4">
        <v>0.92600000000000005</v>
      </c>
      <c r="B2615" s="5">
        <v>45153.708333333336</v>
      </c>
      <c r="D2615" s="44">
        <f>SUM(A2615:A2632)</f>
        <v>15.091999999999999</v>
      </c>
    </row>
    <row r="2616" spans="1:6" x14ac:dyDescent="0.3">
      <c r="A2616" s="4">
        <v>0.441</v>
      </c>
      <c r="B2616" s="5">
        <v>45153.6875</v>
      </c>
      <c r="D2616" s="44"/>
    </row>
    <row r="2617" spans="1:6" x14ac:dyDescent="0.3">
      <c r="A2617" s="4">
        <v>0.52</v>
      </c>
      <c r="B2617" s="5">
        <v>45153.666666666664</v>
      </c>
      <c r="D2617" s="44"/>
    </row>
    <row r="2618" spans="1:6" x14ac:dyDescent="0.3">
      <c r="A2618" s="4">
        <v>0.85299999999999998</v>
      </c>
      <c r="B2618" s="5">
        <v>45153.645833333336</v>
      </c>
      <c r="D2618" s="44"/>
    </row>
    <row r="2619" spans="1:6" x14ac:dyDescent="0.3">
      <c r="A2619" s="4">
        <v>1.581</v>
      </c>
      <c r="B2619" s="5">
        <v>45153.625</v>
      </c>
      <c r="D2619" s="44"/>
    </row>
    <row r="2620" spans="1:6" x14ac:dyDescent="0.3">
      <c r="A2620" s="4">
        <v>0.55300000000000005</v>
      </c>
      <c r="B2620" s="5">
        <v>45153.604166666664</v>
      </c>
      <c r="D2620" s="44"/>
    </row>
    <row r="2621" spans="1:6" x14ac:dyDescent="0.3">
      <c r="A2621" s="4">
        <v>0.35199999999999998</v>
      </c>
      <c r="B2621" s="5">
        <v>45153.583333333336</v>
      </c>
      <c r="D2621" s="44"/>
    </row>
    <row r="2622" spans="1:6" x14ac:dyDescent="0.3">
      <c r="A2622" s="4">
        <v>1.127</v>
      </c>
      <c r="B2622" s="5">
        <v>45153.5625</v>
      </c>
      <c r="D2622" s="44"/>
    </row>
    <row r="2623" spans="1:6" x14ac:dyDescent="0.3">
      <c r="A2623" s="4">
        <v>1.51</v>
      </c>
      <c r="B2623" s="5">
        <v>45153.541666666664</v>
      </c>
      <c r="D2623" s="44"/>
    </row>
    <row r="2624" spans="1:6" x14ac:dyDescent="0.3">
      <c r="A2624" s="4">
        <v>1.79</v>
      </c>
      <c r="B2624" s="5">
        <v>45153.520833333336</v>
      </c>
      <c r="D2624" s="44"/>
    </row>
    <row r="2625" spans="1:4" x14ac:dyDescent="0.3">
      <c r="A2625" s="4">
        <v>1.6930000000000001</v>
      </c>
      <c r="B2625" s="5">
        <v>45153.5</v>
      </c>
      <c r="D2625" s="44"/>
    </row>
    <row r="2626" spans="1:4" x14ac:dyDescent="0.3">
      <c r="A2626" s="4">
        <v>0.47299999999999998</v>
      </c>
      <c r="B2626" s="5">
        <v>45153.479166666664</v>
      </c>
      <c r="D2626" s="44"/>
    </row>
    <row r="2627" spans="1:4" x14ac:dyDescent="0.3">
      <c r="A2627" s="4">
        <v>0.47599999999999998</v>
      </c>
      <c r="B2627" s="5">
        <v>45153.458333333336</v>
      </c>
      <c r="D2627" s="44"/>
    </row>
    <row r="2628" spans="1:4" x14ac:dyDescent="0.3">
      <c r="A2628" s="4">
        <v>0.79400000000000004</v>
      </c>
      <c r="B2628" s="5">
        <v>45153.4375</v>
      </c>
      <c r="D2628" s="44"/>
    </row>
    <row r="2629" spans="1:4" x14ac:dyDescent="0.3">
      <c r="A2629" s="4">
        <v>0.51400000000000001</v>
      </c>
      <c r="B2629" s="5">
        <v>45153.416666666664</v>
      </c>
      <c r="D2629" s="44"/>
    </row>
    <row r="2630" spans="1:4" x14ac:dyDescent="0.3">
      <c r="A2630" s="4">
        <v>0.42899999999999999</v>
      </c>
      <c r="B2630" s="5">
        <v>45153.395833333336</v>
      </c>
      <c r="D2630" s="44"/>
    </row>
    <row r="2631" spans="1:4" x14ac:dyDescent="0.3">
      <c r="A2631" s="4">
        <v>0.54400000000000004</v>
      </c>
      <c r="B2631" s="5">
        <v>45153.375</v>
      </c>
      <c r="D2631" s="44"/>
    </row>
    <row r="2632" spans="1:4" x14ac:dyDescent="0.3">
      <c r="A2632" s="4">
        <v>0.51600000000000001</v>
      </c>
      <c r="B2632" s="5">
        <v>45153.354166666664</v>
      </c>
      <c r="D2632" s="44"/>
    </row>
    <row r="2633" spans="1:4" x14ac:dyDescent="0.3">
      <c r="A2633" s="4">
        <v>0.43099999999999999</v>
      </c>
      <c r="B2633" s="5">
        <v>45153.333333333336</v>
      </c>
      <c r="C2633" s="44">
        <f>SUM(A2633:A2650)</f>
        <v>6.355999999999999</v>
      </c>
    </row>
    <row r="2634" spans="1:4" x14ac:dyDescent="0.3">
      <c r="A2634" s="4">
        <v>0.33300000000000002</v>
      </c>
      <c r="B2634" s="5">
        <v>45153.3125</v>
      </c>
      <c r="C2634" s="44"/>
    </row>
    <row r="2635" spans="1:4" x14ac:dyDescent="0.3">
      <c r="A2635" s="4">
        <v>0.29299999999999998</v>
      </c>
      <c r="B2635" s="5">
        <v>45153.291666666664</v>
      </c>
      <c r="C2635" s="44"/>
    </row>
    <row r="2636" spans="1:4" x14ac:dyDescent="0.3">
      <c r="A2636" s="4">
        <v>0.27100000000000002</v>
      </c>
      <c r="B2636" s="5">
        <v>45153.270833333336</v>
      </c>
      <c r="C2636" s="44"/>
    </row>
    <row r="2637" spans="1:4" x14ac:dyDescent="0.3">
      <c r="A2637" s="4">
        <v>0.29799999999999999</v>
      </c>
      <c r="B2637" s="5">
        <v>45153.25</v>
      </c>
      <c r="C2637" s="44"/>
    </row>
    <row r="2638" spans="1:4" x14ac:dyDescent="0.3">
      <c r="A2638" s="4">
        <v>0.27500000000000002</v>
      </c>
      <c r="B2638" s="5">
        <v>45153.229166666664</v>
      </c>
      <c r="C2638" s="44"/>
    </row>
    <row r="2639" spans="1:4" x14ac:dyDescent="0.3">
      <c r="A2639" s="4">
        <v>0.29299999999999998</v>
      </c>
      <c r="B2639" s="5">
        <v>45153.208333333336</v>
      </c>
      <c r="C2639" s="44"/>
    </row>
    <row r="2640" spans="1:4" x14ac:dyDescent="0.3">
      <c r="A2640" s="4">
        <v>0.27600000000000002</v>
      </c>
      <c r="B2640" s="5">
        <v>45153.1875</v>
      </c>
      <c r="C2640" s="44"/>
    </row>
    <row r="2641" spans="1:6" x14ac:dyDescent="0.3">
      <c r="A2641" s="4">
        <v>0.28299999999999997</v>
      </c>
      <c r="B2641" s="5">
        <v>45153.166666666664</v>
      </c>
      <c r="C2641" s="44"/>
    </row>
    <row r="2642" spans="1:6" x14ac:dyDescent="0.3">
      <c r="A2642" s="4">
        <v>0.27500000000000002</v>
      </c>
      <c r="B2642" s="5">
        <v>45153.145833333336</v>
      </c>
      <c r="C2642" s="44"/>
    </row>
    <row r="2643" spans="1:6" x14ac:dyDescent="0.3">
      <c r="A2643" s="4">
        <v>0.30099999999999999</v>
      </c>
      <c r="B2643" s="5">
        <v>45153.125</v>
      </c>
      <c r="C2643" s="44"/>
    </row>
    <row r="2644" spans="1:6" x14ac:dyDescent="0.3">
      <c r="A2644" s="4">
        <v>0.27500000000000002</v>
      </c>
      <c r="B2644" s="5">
        <v>45153.104166666664</v>
      </c>
      <c r="C2644" s="44"/>
    </row>
    <row r="2645" spans="1:6" x14ac:dyDescent="0.3">
      <c r="A2645" s="4">
        <v>0.28399999999999997</v>
      </c>
      <c r="B2645" s="5">
        <v>45153.083333333336</v>
      </c>
      <c r="C2645" s="44"/>
    </row>
    <row r="2646" spans="1:6" x14ac:dyDescent="0.3">
      <c r="A2646" s="4">
        <v>0.34200000000000003</v>
      </c>
      <c r="B2646" s="5">
        <v>45153.0625</v>
      </c>
      <c r="C2646" s="44"/>
    </row>
    <row r="2647" spans="1:6" x14ac:dyDescent="0.3">
      <c r="A2647" s="4">
        <v>0.41199999999999998</v>
      </c>
      <c r="B2647" s="5">
        <v>45153.041666666664</v>
      </c>
      <c r="C2647" s="44"/>
    </row>
    <row r="2648" spans="1:6" x14ac:dyDescent="0.3">
      <c r="A2648" s="4">
        <v>0.60299999999999998</v>
      </c>
      <c r="B2648" s="5">
        <v>45153.020833333336</v>
      </c>
      <c r="C2648" s="44"/>
    </row>
    <row r="2649" spans="1:6" x14ac:dyDescent="0.3">
      <c r="A2649" s="4">
        <v>0.57599999999999996</v>
      </c>
      <c r="B2649" s="5">
        <v>45153</v>
      </c>
      <c r="C2649" s="44"/>
    </row>
    <row r="2650" spans="1:6" x14ac:dyDescent="0.3">
      <c r="A2650" s="4">
        <v>0.53500000000000003</v>
      </c>
      <c r="B2650" s="5">
        <v>45152.979166666664</v>
      </c>
      <c r="C2650" s="44"/>
    </row>
    <row r="2651" spans="1:6" x14ac:dyDescent="0.3">
      <c r="A2651" s="4">
        <v>0.56100000000000005</v>
      </c>
      <c r="B2651" s="5">
        <v>45152.958333333336</v>
      </c>
      <c r="F2651" s="44">
        <f>SUM(A2651:A2658)</f>
        <v>5.2869999999999999</v>
      </c>
    </row>
    <row r="2652" spans="1:6" x14ac:dyDescent="0.3">
      <c r="A2652" s="4">
        <v>0.71</v>
      </c>
      <c r="B2652" s="5">
        <v>45152.9375</v>
      </c>
      <c r="F2652" s="44"/>
    </row>
    <row r="2653" spans="1:6" x14ac:dyDescent="0.3">
      <c r="A2653" s="4">
        <v>1.077</v>
      </c>
      <c r="B2653" s="5">
        <v>45152.916666666664</v>
      </c>
      <c r="F2653" s="44"/>
    </row>
    <row r="2654" spans="1:6" x14ac:dyDescent="0.3">
      <c r="A2654" s="4">
        <v>0.76700000000000002</v>
      </c>
      <c r="B2654" s="5">
        <v>45152.895833333336</v>
      </c>
      <c r="F2654" s="44"/>
    </row>
    <row r="2655" spans="1:6" x14ac:dyDescent="0.3">
      <c r="A2655" s="4">
        <v>0.47199999999999998</v>
      </c>
      <c r="B2655" s="5">
        <v>45152.875</v>
      </c>
      <c r="F2655" s="44"/>
    </row>
    <row r="2656" spans="1:6" x14ac:dyDescent="0.3">
      <c r="A2656" s="4">
        <v>0.45500000000000002</v>
      </c>
      <c r="B2656" s="5">
        <v>45152.854166666664</v>
      </c>
      <c r="F2656" s="44"/>
    </row>
    <row r="2657" spans="1:6" x14ac:dyDescent="0.3">
      <c r="A2657" s="4">
        <v>0.52500000000000002</v>
      </c>
      <c r="B2657" s="5">
        <v>45152.833333333336</v>
      </c>
      <c r="F2657" s="44"/>
    </row>
    <row r="2658" spans="1:6" x14ac:dyDescent="0.3">
      <c r="A2658" s="4">
        <v>0.72</v>
      </c>
      <c r="B2658" s="5">
        <v>45152.8125</v>
      </c>
      <c r="F2658" s="44"/>
    </row>
    <row r="2659" spans="1:6" x14ac:dyDescent="0.3">
      <c r="A2659" s="4">
        <v>0.73799999999999999</v>
      </c>
      <c r="B2659" s="5">
        <v>45152.791666666664</v>
      </c>
      <c r="E2659" s="44">
        <f>SUM(A2659:A2662)</f>
        <v>2.9009999999999998</v>
      </c>
    </row>
    <row r="2660" spans="1:6" x14ac:dyDescent="0.3">
      <c r="A2660" s="4">
        <v>0.30299999999999999</v>
      </c>
      <c r="B2660" s="5">
        <v>45152.770833333336</v>
      </c>
      <c r="E2660" s="44"/>
    </row>
    <row r="2661" spans="1:6" x14ac:dyDescent="0.3">
      <c r="A2661" s="4">
        <v>0.442</v>
      </c>
      <c r="B2661" s="5">
        <v>45152.75</v>
      </c>
      <c r="E2661" s="44"/>
    </row>
    <row r="2662" spans="1:6" x14ac:dyDescent="0.3">
      <c r="A2662" s="4">
        <v>1.4179999999999999</v>
      </c>
      <c r="B2662" s="5">
        <v>45152.729166666664</v>
      </c>
      <c r="E2662" s="44"/>
    </row>
    <row r="2663" spans="1:6" x14ac:dyDescent="0.3">
      <c r="A2663" s="4">
        <v>0.48299999999999998</v>
      </c>
      <c r="B2663" s="5">
        <v>45152.708333333336</v>
      </c>
      <c r="D2663" s="44">
        <f>SUM(A2663:A2680)</f>
        <v>8.5009999999999977</v>
      </c>
    </row>
    <row r="2664" spans="1:6" x14ac:dyDescent="0.3">
      <c r="A2664" s="4">
        <v>0.44500000000000001</v>
      </c>
      <c r="B2664" s="5">
        <v>45152.6875</v>
      </c>
      <c r="D2664" s="44"/>
    </row>
    <row r="2665" spans="1:6" x14ac:dyDescent="0.3">
      <c r="A2665" s="4">
        <v>0.43099999999999999</v>
      </c>
      <c r="B2665" s="5">
        <v>45152.666666666664</v>
      </c>
      <c r="D2665" s="44"/>
    </row>
    <row r="2666" spans="1:6" x14ac:dyDescent="0.3">
      <c r="A2666" s="4">
        <v>0.47099999999999997</v>
      </c>
      <c r="B2666" s="5">
        <v>45152.645833333336</v>
      </c>
      <c r="D2666" s="44"/>
    </row>
    <row r="2667" spans="1:6" x14ac:dyDescent="0.3">
      <c r="A2667" s="4">
        <v>0.436</v>
      </c>
      <c r="B2667" s="5">
        <v>45152.625</v>
      </c>
      <c r="D2667" s="44"/>
    </row>
    <row r="2668" spans="1:6" x14ac:dyDescent="0.3">
      <c r="A2668" s="4">
        <v>0.46</v>
      </c>
      <c r="B2668" s="5">
        <v>45152.604166666664</v>
      </c>
      <c r="D2668" s="44"/>
    </row>
    <row r="2669" spans="1:6" x14ac:dyDescent="0.3">
      <c r="A2669" s="4">
        <v>0.60799999999999998</v>
      </c>
      <c r="B2669" s="5">
        <v>45152.583333333336</v>
      </c>
      <c r="D2669" s="44"/>
    </row>
    <row r="2670" spans="1:6" x14ac:dyDescent="0.3">
      <c r="A2670" s="4">
        <v>0.48099999999999998</v>
      </c>
      <c r="B2670" s="5">
        <v>45152.5625</v>
      </c>
      <c r="D2670" s="44"/>
    </row>
    <row r="2671" spans="1:6" x14ac:dyDescent="0.3">
      <c r="A2671" s="4">
        <v>0.47199999999999998</v>
      </c>
      <c r="B2671" s="5">
        <v>45152.541666666664</v>
      </c>
      <c r="D2671" s="44"/>
    </row>
    <row r="2672" spans="1:6" x14ac:dyDescent="0.3">
      <c r="A2672" s="4">
        <v>0.499</v>
      </c>
      <c r="B2672" s="5">
        <v>45152.520833333336</v>
      </c>
      <c r="D2672" s="44"/>
    </row>
    <row r="2673" spans="1:4" x14ac:dyDescent="0.3">
      <c r="A2673" s="4">
        <v>0.497</v>
      </c>
      <c r="B2673" s="5">
        <v>45152.5</v>
      </c>
      <c r="D2673" s="44"/>
    </row>
    <row r="2674" spans="1:4" x14ac:dyDescent="0.3">
      <c r="A2674" s="4">
        <v>0.53100000000000003</v>
      </c>
      <c r="B2674" s="5">
        <v>45152.479166666664</v>
      </c>
      <c r="D2674" s="44"/>
    </row>
    <row r="2675" spans="1:4" x14ac:dyDescent="0.3">
      <c r="A2675" s="4">
        <v>0.51200000000000001</v>
      </c>
      <c r="B2675" s="5">
        <v>45152.458333333336</v>
      </c>
      <c r="D2675" s="44"/>
    </row>
    <row r="2676" spans="1:4" x14ac:dyDescent="0.3">
      <c r="A2676" s="4">
        <v>0.49099999999999999</v>
      </c>
      <c r="B2676" s="5">
        <v>45152.4375</v>
      </c>
      <c r="D2676" s="44"/>
    </row>
    <row r="2677" spans="1:4" x14ac:dyDescent="0.3">
      <c r="A2677" s="4">
        <v>0.8</v>
      </c>
      <c r="B2677" s="5">
        <v>45152.416666666664</v>
      </c>
      <c r="D2677" s="44"/>
    </row>
    <row r="2678" spans="1:4" x14ac:dyDescent="0.3">
      <c r="A2678" s="4">
        <v>0.30299999999999999</v>
      </c>
      <c r="B2678" s="5">
        <v>45152.395833333336</v>
      </c>
      <c r="D2678" s="44"/>
    </row>
    <row r="2679" spans="1:4" x14ac:dyDescent="0.3">
      <c r="A2679" s="4">
        <v>0.309</v>
      </c>
      <c r="B2679" s="5">
        <v>45152.375</v>
      </c>
      <c r="D2679" s="44"/>
    </row>
    <row r="2680" spans="1:4" x14ac:dyDescent="0.3">
      <c r="A2680" s="4">
        <v>0.27200000000000002</v>
      </c>
      <c r="B2680" s="5">
        <v>45152.354166666664</v>
      </c>
      <c r="D2680" s="44"/>
    </row>
    <row r="2681" spans="1:4" x14ac:dyDescent="0.3">
      <c r="A2681" s="4">
        <v>0.27900000000000003</v>
      </c>
      <c r="B2681" s="5">
        <v>45152.333333333336</v>
      </c>
      <c r="C2681" s="44">
        <f>SUM(A2681:A2698)</f>
        <v>5.5630000000000015</v>
      </c>
    </row>
    <row r="2682" spans="1:4" x14ac:dyDescent="0.3">
      <c r="A2682" s="4">
        <v>0.26400000000000001</v>
      </c>
      <c r="B2682" s="5">
        <v>45152.3125</v>
      </c>
      <c r="C2682" s="44"/>
    </row>
    <row r="2683" spans="1:4" x14ac:dyDescent="0.3">
      <c r="A2683" s="4">
        <v>0.28100000000000003</v>
      </c>
      <c r="B2683" s="5">
        <v>45152.291666666664</v>
      </c>
      <c r="C2683" s="44"/>
    </row>
    <row r="2684" spans="1:4" x14ac:dyDescent="0.3">
      <c r="A2684" s="4">
        <v>0.26400000000000001</v>
      </c>
      <c r="B2684" s="5">
        <v>45152.270833333336</v>
      </c>
      <c r="C2684" s="44"/>
    </row>
    <row r="2685" spans="1:4" x14ac:dyDescent="0.3">
      <c r="A2685" s="4">
        <v>0.28399999999999997</v>
      </c>
      <c r="B2685" s="5">
        <v>45152.25</v>
      </c>
      <c r="C2685" s="44"/>
    </row>
    <row r="2686" spans="1:4" x14ac:dyDescent="0.3">
      <c r="A2686" s="4">
        <v>0.254</v>
      </c>
      <c r="B2686" s="5">
        <v>45152.229166666664</v>
      </c>
      <c r="C2686" s="44"/>
    </row>
    <row r="2687" spans="1:4" x14ac:dyDescent="0.3">
      <c r="A2687" s="4">
        <v>0.29599999999999999</v>
      </c>
      <c r="B2687" s="5">
        <v>45152.208333333336</v>
      </c>
      <c r="C2687" s="44"/>
    </row>
    <row r="2688" spans="1:4" x14ac:dyDescent="0.3">
      <c r="A2688" s="4">
        <v>0.25800000000000001</v>
      </c>
      <c r="B2688" s="5">
        <v>45152.1875</v>
      </c>
      <c r="C2688" s="44"/>
    </row>
    <row r="2689" spans="1:6" x14ac:dyDescent="0.3">
      <c r="A2689" s="4">
        <v>0.27600000000000002</v>
      </c>
      <c r="B2689" s="5">
        <v>45152.166666666664</v>
      </c>
      <c r="C2689" s="44"/>
    </row>
    <row r="2690" spans="1:6" x14ac:dyDescent="0.3">
      <c r="A2690" s="4">
        <v>0.26800000000000002</v>
      </c>
      <c r="B2690" s="5">
        <v>45152.145833333336</v>
      </c>
      <c r="C2690" s="44"/>
    </row>
    <row r="2691" spans="1:6" x14ac:dyDescent="0.3">
      <c r="A2691" s="4">
        <v>0.29099999999999998</v>
      </c>
      <c r="B2691" s="5">
        <v>45152.125</v>
      </c>
      <c r="C2691" s="44"/>
    </row>
    <row r="2692" spans="1:6" x14ac:dyDescent="0.3">
      <c r="A2692" s="4">
        <v>0.26</v>
      </c>
      <c r="B2692" s="5">
        <v>45152.104166666664</v>
      </c>
      <c r="C2692" s="44"/>
    </row>
    <row r="2693" spans="1:6" x14ac:dyDescent="0.3">
      <c r="A2693" s="4">
        <v>0.313</v>
      </c>
      <c r="B2693" s="5">
        <v>45152.083333333336</v>
      </c>
      <c r="C2693" s="44"/>
    </row>
    <row r="2694" spans="1:6" x14ac:dyDescent="0.3">
      <c r="A2694" s="4">
        <v>0.26</v>
      </c>
      <c r="B2694" s="5">
        <v>45152.0625</v>
      </c>
      <c r="C2694" s="44"/>
    </row>
    <row r="2695" spans="1:6" x14ac:dyDescent="0.3">
      <c r="A2695" s="4">
        <v>0.28499999999999998</v>
      </c>
      <c r="B2695" s="5">
        <v>45152.041666666664</v>
      </c>
      <c r="C2695" s="44"/>
    </row>
    <row r="2696" spans="1:6" x14ac:dyDescent="0.3">
      <c r="A2696" s="4">
        <v>0.307</v>
      </c>
      <c r="B2696" s="5">
        <v>45152.020833333336</v>
      </c>
      <c r="C2696" s="44"/>
    </row>
    <row r="2697" spans="1:6" x14ac:dyDescent="0.3">
      <c r="A2697" s="4">
        <v>0.52700000000000002</v>
      </c>
      <c r="B2697" s="5">
        <v>45152</v>
      </c>
      <c r="C2697" s="44"/>
    </row>
    <row r="2698" spans="1:6" x14ac:dyDescent="0.3">
      <c r="A2698" s="4">
        <v>0.59599999999999997</v>
      </c>
      <c r="B2698" s="5">
        <v>45151.979166666664</v>
      </c>
      <c r="C2698" s="44"/>
    </row>
    <row r="2699" spans="1:6" x14ac:dyDescent="0.3">
      <c r="A2699" s="4">
        <v>0.66400000000000003</v>
      </c>
      <c r="B2699" s="5">
        <v>45151.958333333336</v>
      </c>
      <c r="F2699" s="44">
        <f>SUM(A2699:A2706)</f>
        <v>5.3269999999999991</v>
      </c>
    </row>
    <row r="2700" spans="1:6" x14ac:dyDescent="0.3">
      <c r="A2700" s="4">
        <v>0.66700000000000004</v>
      </c>
      <c r="B2700" s="5">
        <v>45151.9375</v>
      </c>
      <c r="F2700" s="44"/>
    </row>
    <row r="2701" spans="1:6" x14ac:dyDescent="0.3">
      <c r="A2701" s="4">
        <v>0.88400000000000001</v>
      </c>
      <c r="B2701" s="5">
        <v>45151.916666666664</v>
      </c>
      <c r="F2701" s="44"/>
    </row>
    <row r="2702" spans="1:6" x14ac:dyDescent="0.3">
      <c r="A2702" s="4">
        <v>0.89100000000000001</v>
      </c>
      <c r="B2702" s="5">
        <v>45151.895833333336</v>
      </c>
      <c r="F2702" s="44"/>
    </row>
    <row r="2703" spans="1:6" x14ac:dyDescent="0.3">
      <c r="A2703" s="4">
        <v>0.67200000000000004</v>
      </c>
      <c r="B2703" s="5">
        <v>45151.875</v>
      </c>
      <c r="F2703" s="44"/>
    </row>
    <row r="2704" spans="1:6" x14ac:dyDescent="0.3">
      <c r="A2704" s="4">
        <v>0.59599999999999997</v>
      </c>
      <c r="B2704" s="5">
        <v>45151.854166666664</v>
      </c>
      <c r="F2704" s="44"/>
    </row>
    <row r="2705" spans="1:6" x14ac:dyDescent="0.3">
      <c r="A2705" s="4">
        <v>0.36099999999999999</v>
      </c>
      <c r="B2705" s="5">
        <v>45151.833333333336</v>
      </c>
      <c r="F2705" s="44"/>
    </row>
    <row r="2706" spans="1:6" x14ac:dyDescent="0.3">
      <c r="A2706" s="4">
        <v>0.59199999999999997</v>
      </c>
      <c r="B2706" s="5">
        <v>45151.8125</v>
      </c>
      <c r="F2706" s="44"/>
    </row>
    <row r="2707" spans="1:6" x14ac:dyDescent="0.3">
      <c r="A2707" s="4">
        <v>0.69799999999999995</v>
      </c>
      <c r="B2707" s="5">
        <v>45151.791666666664</v>
      </c>
      <c r="E2707" s="44">
        <f>SUM(A2707:A2710)</f>
        <v>4.7640000000000002</v>
      </c>
    </row>
    <row r="2708" spans="1:6" x14ac:dyDescent="0.3">
      <c r="A2708" s="4">
        <v>1.179</v>
      </c>
      <c r="B2708" s="5">
        <v>45151.770833333336</v>
      </c>
      <c r="E2708" s="44"/>
    </row>
    <row r="2709" spans="1:6" x14ac:dyDescent="0.3">
      <c r="A2709" s="4">
        <v>2.1640000000000001</v>
      </c>
      <c r="B2709" s="5">
        <v>45151.75</v>
      </c>
      <c r="E2709" s="44"/>
    </row>
    <row r="2710" spans="1:6" x14ac:dyDescent="0.3">
      <c r="A2710" s="4">
        <v>0.72299999999999998</v>
      </c>
      <c r="B2710" s="5">
        <v>45151.729166666664</v>
      </c>
      <c r="E2710" s="44"/>
    </row>
    <row r="2711" spans="1:6" x14ac:dyDescent="0.3">
      <c r="A2711" s="4">
        <v>1.1850000000000001</v>
      </c>
      <c r="B2711" s="5">
        <v>45151.708333333336</v>
      </c>
      <c r="D2711" s="44">
        <f>SUM(A2711:A2728)</f>
        <v>12.733000000000001</v>
      </c>
    </row>
    <row r="2712" spans="1:6" x14ac:dyDescent="0.3">
      <c r="A2712" s="4">
        <v>1.3440000000000001</v>
      </c>
      <c r="B2712" s="5">
        <v>45151.6875</v>
      </c>
      <c r="D2712" s="44"/>
    </row>
    <row r="2713" spans="1:6" x14ac:dyDescent="0.3">
      <c r="A2713" s="4">
        <v>1.925</v>
      </c>
      <c r="B2713" s="5">
        <v>45151.666666666664</v>
      </c>
      <c r="D2713" s="44"/>
    </row>
    <row r="2714" spans="1:6" x14ac:dyDescent="0.3">
      <c r="A2714" s="4">
        <v>0.58399999999999996</v>
      </c>
      <c r="B2714" s="5">
        <v>45151.645833333336</v>
      </c>
      <c r="D2714" s="44"/>
    </row>
    <row r="2715" spans="1:6" x14ac:dyDescent="0.3">
      <c r="A2715" s="4">
        <v>0.503</v>
      </c>
      <c r="B2715" s="5">
        <v>45151.625</v>
      </c>
      <c r="D2715" s="44"/>
    </row>
    <row r="2716" spans="1:6" x14ac:dyDescent="0.3">
      <c r="A2716" s="4">
        <v>0.73599999999999999</v>
      </c>
      <c r="B2716" s="5">
        <v>45151.604166666664</v>
      </c>
      <c r="D2716" s="44"/>
    </row>
    <row r="2717" spans="1:6" x14ac:dyDescent="0.3">
      <c r="A2717" s="4">
        <v>0.70399999999999996</v>
      </c>
      <c r="B2717" s="5">
        <v>45151.583333333336</v>
      </c>
      <c r="D2717" s="44"/>
    </row>
    <row r="2718" spans="1:6" x14ac:dyDescent="0.3">
      <c r="A2718" s="4">
        <v>1.417</v>
      </c>
      <c r="B2718" s="5">
        <v>45151.5625</v>
      </c>
      <c r="D2718" s="44"/>
    </row>
    <row r="2719" spans="1:6" x14ac:dyDescent="0.3">
      <c r="A2719" s="4">
        <v>1.206</v>
      </c>
      <c r="B2719" s="5">
        <v>45151.541666666664</v>
      </c>
      <c r="D2719" s="44"/>
    </row>
    <row r="2720" spans="1:6" x14ac:dyDescent="0.3">
      <c r="A2720" s="4">
        <v>0.25</v>
      </c>
      <c r="B2720" s="5">
        <v>45151.520833333336</v>
      </c>
      <c r="D2720" s="44"/>
    </row>
    <row r="2721" spans="1:4" x14ac:dyDescent="0.3">
      <c r="A2721" s="4">
        <v>0.28199999999999997</v>
      </c>
      <c r="B2721" s="5">
        <v>45151.5</v>
      </c>
      <c r="D2721" s="44"/>
    </row>
    <row r="2722" spans="1:4" x14ac:dyDescent="0.3">
      <c r="A2722" s="4">
        <v>0.251</v>
      </c>
      <c r="B2722" s="5">
        <v>45151.479166666664</v>
      </c>
      <c r="D2722" s="44"/>
    </row>
    <row r="2723" spans="1:4" x14ac:dyDescent="0.3">
      <c r="A2723" s="4">
        <v>0.432</v>
      </c>
      <c r="B2723" s="5">
        <v>45151.458333333336</v>
      </c>
      <c r="D2723" s="44"/>
    </row>
    <row r="2724" spans="1:4" x14ac:dyDescent="0.3">
      <c r="A2724" s="4">
        <v>0.41599999999999998</v>
      </c>
      <c r="B2724" s="5">
        <v>45151.4375</v>
      </c>
      <c r="D2724" s="44"/>
    </row>
    <row r="2725" spans="1:4" x14ac:dyDescent="0.3">
      <c r="A2725" s="4">
        <v>0.71</v>
      </c>
      <c r="B2725" s="5">
        <v>45151.416666666664</v>
      </c>
      <c r="D2725" s="44"/>
    </row>
    <row r="2726" spans="1:4" x14ac:dyDescent="0.3">
      <c r="A2726" s="4">
        <v>0.24199999999999999</v>
      </c>
      <c r="B2726" s="5">
        <v>45151.395833333336</v>
      </c>
      <c r="D2726" s="44"/>
    </row>
    <row r="2727" spans="1:4" x14ac:dyDescent="0.3">
      <c r="A2727" s="4">
        <v>0.30199999999999999</v>
      </c>
      <c r="B2727" s="5">
        <v>45151.375</v>
      </c>
      <c r="D2727" s="44"/>
    </row>
    <row r="2728" spans="1:4" x14ac:dyDescent="0.3">
      <c r="A2728" s="4">
        <v>0.24399999999999999</v>
      </c>
      <c r="B2728" s="5">
        <v>45151.354166666664</v>
      </c>
      <c r="D2728" s="44"/>
    </row>
    <row r="2729" spans="1:4" x14ac:dyDescent="0.3">
      <c r="A2729" s="4">
        <v>0.29799999999999999</v>
      </c>
      <c r="B2729" s="5">
        <v>45151.333333333336</v>
      </c>
      <c r="C2729" s="44">
        <f>SUM(A2729:A2746)</f>
        <v>6.4449999999999985</v>
      </c>
    </row>
    <row r="2730" spans="1:4" x14ac:dyDescent="0.3">
      <c r="A2730" s="4">
        <v>0.254</v>
      </c>
      <c r="B2730" s="5">
        <v>45151.3125</v>
      </c>
      <c r="C2730" s="44"/>
    </row>
    <row r="2731" spans="1:4" x14ac:dyDescent="0.3">
      <c r="A2731" s="4">
        <v>0.28499999999999998</v>
      </c>
      <c r="B2731" s="5">
        <v>45151.291666666664</v>
      </c>
      <c r="C2731" s="44"/>
    </row>
    <row r="2732" spans="1:4" x14ac:dyDescent="0.3">
      <c r="A2732" s="4">
        <v>0.25800000000000001</v>
      </c>
      <c r="B2732" s="5">
        <v>45151.270833333336</v>
      </c>
      <c r="C2732" s="44"/>
    </row>
    <row r="2733" spans="1:4" x14ac:dyDescent="0.3">
      <c r="A2733" s="4">
        <v>0.29799999999999999</v>
      </c>
      <c r="B2733" s="5">
        <v>45151.25</v>
      </c>
      <c r="C2733" s="44"/>
    </row>
    <row r="2734" spans="1:4" x14ac:dyDescent="0.3">
      <c r="A2734" s="4">
        <v>0.245</v>
      </c>
      <c r="B2734" s="5">
        <v>45151.229166666664</v>
      </c>
      <c r="C2734" s="44"/>
    </row>
    <row r="2735" spans="1:4" x14ac:dyDescent="0.3">
      <c r="A2735" s="4">
        <v>0.29199999999999998</v>
      </c>
      <c r="B2735" s="5">
        <v>45151.208333333336</v>
      </c>
      <c r="C2735" s="44"/>
    </row>
    <row r="2736" spans="1:4" x14ac:dyDescent="0.3">
      <c r="A2736" s="4">
        <v>0.27400000000000002</v>
      </c>
      <c r="B2736" s="5">
        <v>45151.1875</v>
      </c>
      <c r="C2736" s="44"/>
    </row>
    <row r="2737" spans="1:6" x14ac:dyDescent="0.3">
      <c r="A2737" s="4">
        <v>0.28799999999999998</v>
      </c>
      <c r="B2737" s="5">
        <v>45151.166666666664</v>
      </c>
      <c r="C2737" s="44"/>
    </row>
    <row r="2738" spans="1:6" x14ac:dyDescent="0.3">
      <c r="A2738" s="4">
        <v>0.32600000000000001</v>
      </c>
      <c r="B2738" s="5">
        <v>45151.145833333336</v>
      </c>
      <c r="C2738" s="44"/>
    </row>
    <row r="2739" spans="1:6" x14ac:dyDescent="0.3">
      <c r="A2739" s="4">
        <v>0.26</v>
      </c>
      <c r="B2739" s="5">
        <v>45151.125</v>
      </c>
      <c r="C2739" s="44"/>
    </row>
    <row r="2740" spans="1:6" x14ac:dyDescent="0.3">
      <c r="A2740" s="4">
        <v>0.34</v>
      </c>
      <c r="B2740" s="5">
        <v>45151.104166666664</v>
      </c>
      <c r="C2740" s="44"/>
    </row>
    <row r="2741" spans="1:6" x14ac:dyDescent="0.3">
      <c r="A2741" s="4">
        <v>0.28599999999999998</v>
      </c>
      <c r="B2741" s="5">
        <v>45151.083333333336</v>
      </c>
      <c r="C2741" s="44"/>
    </row>
    <row r="2742" spans="1:6" x14ac:dyDescent="0.3">
      <c r="A2742" s="4">
        <v>0.37</v>
      </c>
      <c r="B2742" s="5">
        <v>45151.0625</v>
      </c>
      <c r="C2742" s="44"/>
    </row>
    <row r="2743" spans="1:6" x14ac:dyDescent="0.3">
      <c r="A2743" s="4">
        <v>0.56000000000000005</v>
      </c>
      <c r="B2743" s="5">
        <v>45151.041666666664</v>
      </c>
      <c r="C2743" s="44"/>
    </row>
    <row r="2744" spans="1:6" x14ac:dyDescent="0.3">
      <c r="A2744" s="4">
        <v>0.63500000000000001</v>
      </c>
      <c r="B2744" s="5">
        <v>45151.020833333336</v>
      </c>
      <c r="C2744" s="44"/>
    </row>
    <row r="2745" spans="1:6" x14ac:dyDescent="0.3">
      <c r="A2745" s="4">
        <v>0.59599999999999997</v>
      </c>
      <c r="B2745" s="5">
        <v>45151</v>
      </c>
      <c r="C2745" s="44"/>
    </row>
    <row r="2746" spans="1:6" x14ac:dyDescent="0.3">
      <c r="A2746" s="4">
        <v>0.57999999999999996</v>
      </c>
      <c r="B2746" s="5">
        <v>45150.979166666664</v>
      </c>
      <c r="C2746" s="44"/>
    </row>
    <row r="2747" spans="1:6" x14ac:dyDescent="0.3">
      <c r="A2747" s="4">
        <v>0.69699999999999995</v>
      </c>
      <c r="B2747" s="5">
        <v>45150.958333333336</v>
      </c>
      <c r="F2747" s="44">
        <f>SUM(A2747:A2754)</f>
        <v>10.219999999999999</v>
      </c>
    </row>
    <row r="2748" spans="1:6" x14ac:dyDescent="0.3">
      <c r="A2748" s="4">
        <v>1.6819999999999999</v>
      </c>
      <c r="B2748" s="5">
        <v>45150.9375</v>
      </c>
      <c r="F2748" s="44"/>
    </row>
    <row r="2749" spans="1:6" x14ac:dyDescent="0.3">
      <c r="A2749" s="4">
        <v>1.8460000000000001</v>
      </c>
      <c r="B2749" s="5">
        <v>45150.916666666664</v>
      </c>
      <c r="F2749" s="44"/>
    </row>
    <row r="2750" spans="1:6" x14ac:dyDescent="0.3">
      <c r="A2750" s="4">
        <v>2.2869999999999999</v>
      </c>
      <c r="B2750" s="5">
        <v>45150.895833333336</v>
      </c>
      <c r="F2750" s="44"/>
    </row>
    <row r="2751" spans="1:6" x14ac:dyDescent="0.3">
      <c r="A2751" s="4">
        <v>0.57899999999999996</v>
      </c>
      <c r="B2751" s="5">
        <v>45150.875</v>
      </c>
      <c r="F2751" s="44"/>
    </row>
    <row r="2752" spans="1:6" x14ac:dyDescent="0.3">
      <c r="A2752" s="4">
        <v>0.61599999999999999</v>
      </c>
      <c r="B2752" s="5">
        <v>45150.854166666664</v>
      </c>
      <c r="F2752" s="44"/>
    </row>
    <row r="2753" spans="1:6" x14ac:dyDescent="0.3">
      <c r="A2753" s="4">
        <v>0.63100000000000001</v>
      </c>
      <c r="B2753" s="5">
        <v>45150.833333333336</v>
      </c>
      <c r="F2753" s="44"/>
    </row>
    <row r="2754" spans="1:6" x14ac:dyDescent="0.3">
      <c r="A2754" s="4">
        <v>1.8819999999999999</v>
      </c>
      <c r="B2754" s="5">
        <v>45150.8125</v>
      </c>
      <c r="F2754" s="44"/>
    </row>
    <row r="2755" spans="1:6" x14ac:dyDescent="0.3">
      <c r="A2755" s="4">
        <v>1.2470000000000001</v>
      </c>
      <c r="B2755" s="5">
        <v>45150.791666666664</v>
      </c>
      <c r="E2755" s="44">
        <f>SUM(A2755:A2758)</f>
        <v>3.4880000000000004</v>
      </c>
    </row>
    <row r="2756" spans="1:6" x14ac:dyDescent="0.3">
      <c r="A2756" s="4">
        <v>0.67400000000000004</v>
      </c>
      <c r="B2756" s="5">
        <v>45150.770833333336</v>
      </c>
      <c r="E2756" s="44"/>
    </row>
    <row r="2757" spans="1:6" x14ac:dyDescent="0.3">
      <c r="A2757" s="4">
        <v>0.77500000000000002</v>
      </c>
      <c r="B2757" s="5">
        <v>45150.75</v>
      </c>
      <c r="E2757" s="44"/>
    </row>
    <row r="2758" spans="1:6" x14ac:dyDescent="0.3">
      <c r="A2758" s="4">
        <v>0.79200000000000004</v>
      </c>
      <c r="B2758" s="5">
        <v>45150.729166666664</v>
      </c>
      <c r="E2758" s="44"/>
    </row>
    <row r="2759" spans="1:6" x14ac:dyDescent="0.3">
      <c r="A2759" s="4">
        <v>0.81699999999999995</v>
      </c>
      <c r="B2759" s="5">
        <v>45150.708333333336</v>
      </c>
      <c r="D2759" s="44">
        <f>SUM(A2759:A2776)</f>
        <v>13.161999999999997</v>
      </c>
    </row>
    <row r="2760" spans="1:6" x14ac:dyDescent="0.3">
      <c r="A2760" s="4">
        <v>0.84599999999999997</v>
      </c>
      <c r="B2760" s="5">
        <v>45150.6875</v>
      </c>
      <c r="D2760" s="44"/>
    </row>
    <row r="2761" spans="1:6" x14ac:dyDescent="0.3">
      <c r="A2761" s="4">
        <v>1.6539999999999999</v>
      </c>
      <c r="B2761" s="5">
        <v>45150.666666666664</v>
      </c>
      <c r="D2761" s="44"/>
    </row>
    <row r="2762" spans="1:6" x14ac:dyDescent="0.3">
      <c r="A2762" s="4">
        <v>0.64400000000000002</v>
      </c>
      <c r="B2762" s="5">
        <v>45150.645833333336</v>
      </c>
      <c r="D2762" s="44"/>
    </row>
    <row r="2763" spans="1:6" x14ac:dyDescent="0.3">
      <c r="A2763" s="4">
        <v>0.52700000000000002</v>
      </c>
      <c r="B2763" s="5">
        <v>45150.625</v>
      </c>
      <c r="D2763" s="44"/>
    </row>
    <row r="2764" spans="1:6" x14ac:dyDescent="0.3">
      <c r="A2764" s="4">
        <v>0.69799999999999995</v>
      </c>
      <c r="B2764" s="5">
        <v>45150.604166666664</v>
      </c>
      <c r="D2764" s="44"/>
    </row>
    <row r="2765" spans="1:6" x14ac:dyDescent="0.3">
      <c r="A2765" s="4">
        <v>0.87</v>
      </c>
      <c r="B2765" s="5">
        <v>45150.583333333336</v>
      </c>
      <c r="D2765" s="44"/>
    </row>
    <row r="2766" spans="1:6" x14ac:dyDescent="0.3">
      <c r="A2766" s="4">
        <v>0.746</v>
      </c>
      <c r="B2766" s="5">
        <v>45150.5625</v>
      </c>
      <c r="D2766" s="44"/>
    </row>
    <row r="2767" spans="1:6" x14ac:dyDescent="0.3">
      <c r="A2767" s="4">
        <v>0.66</v>
      </c>
      <c r="B2767" s="5">
        <v>45150.541666666664</v>
      </c>
      <c r="D2767" s="44"/>
    </row>
    <row r="2768" spans="1:6" x14ac:dyDescent="0.3">
      <c r="A2768" s="4">
        <v>0.56599999999999995</v>
      </c>
      <c r="B2768" s="5">
        <v>45150.520833333336</v>
      </c>
      <c r="D2768" s="44"/>
    </row>
    <row r="2769" spans="1:4" x14ac:dyDescent="0.3">
      <c r="A2769" s="4">
        <v>0.57399999999999995</v>
      </c>
      <c r="B2769" s="5">
        <v>45150.5</v>
      </c>
      <c r="D2769" s="44"/>
    </row>
    <row r="2770" spans="1:4" x14ac:dyDescent="0.3">
      <c r="A2770" s="4">
        <v>1.04</v>
      </c>
      <c r="B2770" s="5">
        <v>45150.479166666664</v>
      </c>
      <c r="D2770" s="44"/>
    </row>
    <row r="2771" spans="1:4" x14ac:dyDescent="0.3">
      <c r="A2771" s="4">
        <v>0.64500000000000002</v>
      </c>
      <c r="B2771" s="5">
        <v>45150.458333333336</v>
      </c>
      <c r="D2771" s="44"/>
    </row>
    <row r="2772" spans="1:4" x14ac:dyDescent="0.3">
      <c r="A2772" s="4">
        <v>0.67300000000000004</v>
      </c>
      <c r="B2772" s="5">
        <v>45150.4375</v>
      </c>
      <c r="D2772" s="44"/>
    </row>
    <row r="2773" spans="1:4" x14ac:dyDescent="0.3">
      <c r="A2773" s="4">
        <v>0.625</v>
      </c>
      <c r="B2773" s="5">
        <v>45150.416666666664</v>
      </c>
      <c r="D2773" s="44"/>
    </row>
    <row r="2774" spans="1:4" x14ac:dyDescent="0.3">
      <c r="A2774" s="4">
        <v>0.623</v>
      </c>
      <c r="B2774" s="5">
        <v>45150.395833333336</v>
      </c>
      <c r="D2774" s="44"/>
    </row>
    <row r="2775" spans="1:4" x14ac:dyDescent="0.3">
      <c r="A2775" s="4">
        <v>0.46300000000000002</v>
      </c>
      <c r="B2775" s="5">
        <v>45150.375</v>
      </c>
      <c r="D2775" s="44"/>
    </row>
    <row r="2776" spans="1:4" x14ac:dyDescent="0.3">
      <c r="A2776" s="4">
        <v>0.49099999999999999</v>
      </c>
      <c r="B2776" s="5">
        <v>45150.354166666664</v>
      </c>
      <c r="D2776" s="44"/>
    </row>
    <row r="2777" spans="1:4" x14ac:dyDescent="0.3">
      <c r="A2777" s="4">
        <v>0.47599999999999998</v>
      </c>
      <c r="B2777" s="5">
        <v>45150.333333333336</v>
      </c>
      <c r="C2777" s="44">
        <f>SUM(A2777:A2794)</f>
        <v>9.7420000000000009</v>
      </c>
    </row>
    <row r="2778" spans="1:4" x14ac:dyDescent="0.3">
      <c r="A2778" s="4">
        <v>0.48899999999999999</v>
      </c>
      <c r="B2778" s="5">
        <v>45150.3125</v>
      </c>
      <c r="C2778" s="44"/>
    </row>
    <row r="2779" spans="1:4" x14ac:dyDescent="0.3">
      <c r="A2779" s="4">
        <v>0.47199999999999998</v>
      </c>
      <c r="B2779" s="5">
        <v>45150.291666666664</v>
      </c>
      <c r="C2779" s="44"/>
    </row>
    <row r="2780" spans="1:4" x14ac:dyDescent="0.3">
      <c r="A2780" s="4">
        <v>0.50600000000000001</v>
      </c>
      <c r="B2780" s="5">
        <v>45150.270833333336</v>
      </c>
      <c r="C2780" s="44"/>
    </row>
    <row r="2781" spans="1:4" x14ac:dyDescent="0.3">
      <c r="A2781" s="4">
        <v>0.46700000000000003</v>
      </c>
      <c r="B2781" s="5">
        <v>45150.25</v>
      </c>
      <c r="C2781" s="44"/>
    </row>
    <row r="2782" spans="1:4" x14ac:dyDescent="0.3">
      <c r="A2782" s="4">
        <v>0.501</v>
      </c>
      <c r="B2782" s="5">
        <v>45150.229166666664</v>
      </c>
      <c r="C2782" s="44"/>
    </row>
    <row r="2783" spans="1:4" x14ac:dyDescent="0.3">
      <c r="A2783" s="4">
        <v>0.48699999999999999</v>
      </c>
      <c r="B2783" s="5">
        <v>45150.208333333336</v>
      </c>
      <c r="C2783" s="44"/>
    </row>
    <row r="2784" spans="1:4" x14ac:dyDescent="0.3">
      <c r="A2784" s="4">
        <v>0.51</v>
      </c>
      <c r="B2784" s="5">
        <v>45150.1875</v>
      </c>
      <c r="C2784" s="44"/>
    </row>
    <row r="2785" spans="1:6" x14ac:dyDescent="0.3">
      <c r="A2785" s="4">
        <v>0.47699999999999998</v>
      </c>
      <c r="B2785" s="5">
        <v>45150.166666666664</v>
      </c>
      <c r="C2785" s="44"/>
    </row>
    <row r="2786" spans="1:6" x14ac:dyDescent="0.3">
      <c r="A2786" s="4">
        <v>0.503</v>
      </c>
      <c r="B2786" s="5">
        <v>45150.145833333336</v>
      </c>
      <c r="C2786" s="44"/>
    </row>
    <row r="2787" spans="1:6" x14ac:dyDescent="0.3">
      <c r="A2787" s="4">
        <v>0.47799999999999998</v>
      </c>
      <c r="B2787" s="5">
        <v>45150.125</v>
      </c>
      <c r="C2787" s="44"/>
    </row>
    <row r="2788" spans="1:6" x14ac:dyDescent="0.3">
      <c r="A2788" s="4">
        <v>0.496</v>
      </c>
      <c r="B2788" s="5">
        <v>45150.104166666664</v>
      </c>
      <c r="C2788" s="44"/>
    </row>
    <row r="2789" spans="1:6" x14ac:dyDescent="0.3">
      <c r="A2789" s="4">
        <v>0.51400000000000001</v>
      </c>
      <c r="B2789" s="5">
        <v>45150.083333333336</v>
      </c>
      <c r="C2789" s="44"/>
    </row>
    <row r="2790" spans="1:6" x14ac:dyDescent="0.3">
      <c r="A2790" s="4">
        <v>0.47299999999999998</v>
      </c>
      <c r="B2790" s="5">
        <v>45150.0625</v>
      </c>
      <c r="C2790" s="44"/>
    </row>
    <row r="2791" spans="1:6" x14ac:dyDescent="0.3">
      <c r="A2791" s="4">
        <v>0.52300000000000002</v>
      </c>
      <c r="B2791" s="5">
        <v>45150.041666666664</v>
      </c>
      <c r="C2791" s="44"/>
    </row>
    <row r="2792" spans="1:6" x14ac:dyDescent="0.3">
      <c r="A2792" s="4">
        <v>0.755</v>
      </c>
      <c r="B2792" s="5">
        <v>45150.020833333336</v>
      </c>
      <c r="C2792" s="44"/>
    </row>
    <row r="2793" spans="1:6" x14ac:dyDescent="0.3">
      <c r="A2793" s="4">
        <v>0.77800000000000002</v>
      </c>
      <c r="B2793" s="5">
        <v>45150</v>
      </c>
      <c r="C2793" s="44"/>
    </row>
    <row r="2794" spans="1:6" x14ac:dyDescent="0.3">
      <c r="A2794" s="4">
        <v>0.83699999999999997</v>
      </c>
      <c r="B2794" s="5">
        <v>45149.979166666664</v>
      </c>
      <c r="C2794" s="44"/>
    </row>
    <row r="2795" spans="1:6" x14ac:dyDescent="0.3">
      <c r="A2795" s="4">
        <v>0.878</v>
      </c>
      <c r="B2795" s="5">
        <v>45149.958333333336</v>
      </c>
      <c r="F2795" s="44">
        <f>SUM(A2795:A2802)</f>
        <v>7.4999999999999991</v>
      </c>
    </row>
    <row r="2796" spans="1:6" x14ac:dyDescent="0.3">
      <c r="A2796" s="4">
        <v>0.73299999999999998</v>
      </c>
      <c r="B2796" s="5">
        <v>45149.9375</v>
      </c>
      <c r="F2796" s="44"/>
    </row>
    <row r="2797" spans="1:6" x14ac:dyDescent="0.3">
      <c r="A2797" s="4">
        <v>0.74099999999999999</v>
      </c>
      <c r="B2797" s="5">
        <v>45149.916666666664</v>
      </c>
      <c r="F2797" s="44"/>
    </row>
    <row r="2798" spans="1:6" x14ac:dyDescent="0.3">
      <c r="A2798" s="4">
        <v>0.73</v>
      </c>
      <c r="B2798" s="5">
        <v>45149.895833333336</v>
      </c>
      <c r="F2798" s="44"/>
    </row>
    <row r="2799" spans="1:6" x14ac:dyDescent="0.3">
      <c r="A2799" s="4">
        <v>0.72799999999999998</v>
      </c>
      <c r="B2799" s="5">
        <v>45149.875</v>
      </c>
      <c r="F2799" s="44"/>
    </row>
    <row r="2800" spans="1:6" x14ac:dyDescent="0.3">
      <c r="A2800" s="4">
        <v>0.73299999999999998</v>
      </c>
      <c r="B2800" s="5">
        <v>45149.854166666664</v>
      </c>
      <c r="F2800" s="44"/>
    </row>
    <row r="2801" spans="1:6" x14ac:dyDescent="0.3">
      <c r="A2801" s="4">
        <v>1.825</v>
      </c>
      <c r="B2801" s="5">
        <v>45149.833333333336</v>
      </c>
      <c r="F2801" s="44"/>
    </row>
    <row r="2802" spans="1:6" x14ac:dyDescent="0.3">
      <c r="A2802" s="4">
        <v>1.1319999999999999</v>
      </c>
      <c r="B2802" s="5">
        <v>45149.8125</v>
      </c>
      <c r="F2802" s="44"/>
    </row>
    <row r="2803" spans="1:6" x14ac:dyDescent="0.3">
      <c r="A2803" s="4">
        <v>1.5609999999999999</v>
      </c>
      <c r="B2803" s="5">
        <v>45149.791666666664</v>
      </c>
      <c r="E2803" s="44">
        <f>SUM(A2803:A2806)</f>
        <v>3.4779999999999998</v>
      </c>
    </row>
    <row r="2804" spans="1:6" x14ac:dyDescent="0.3">
      <c r="A2804" s="4">
        <v>0.61899999999999999</v>
      </c>
      <c r="B2804" s="5">
        <v>45149.770833333336</v>
      </c>
      <c r="E2804" s="44"/>
    </row>
    <row r="2805" spans="1:6" x14ac:dyDescent="0.3">
      <c r="A2805" s="4">
        <v>0.65</v>
      </c>
      <c r="B2805" s="5">
        <v>45149.75</v>
      </c>
      <c r="E2805" s="44"/>
    </row>
    <row r="2806" spans="1:6" x14ac:dyDescent="0.3">
      <c r="A2806" s="4">
        <v>0.64800000000000002</v>
      </c>
      <c r="B2806" s="5">
        <v>45149.729166666664</v>
      </c>
      <c r="E2806" s="44"/>
    </row>
    <row r="2807" spans="1:6" x14ac:dyDescent="0.3">
      <c r="A2807" s="4">
        <v>0.67600000000000005</v>
      </c>
      <c r="B2807" s="5">
        <v>45149.708333333336</v>
      </c>
      <c r="D2807" s="44">
        <f>SUM(A2807:A2824)</f>
        <v>12.896000000000001</v>
      </c>
    </row>
    <row r="2808" spans="1:6" x14ac:dyDescent="0.3">
      <c r="A2808" s="4">
        <v>0.65</v>
      </c>
      <c r="B2808" s="5">
        <v>45149.6875</v>
      </c>
      <c r="D2808" s="44"/>
    </row>
    <row r="2809" spans="1:6" x14ac:dyDescent="0.3">
      <c r="A2809" s="4">
        <v>0.56000000000000005</v>
      </c>
      <c r="B2809" s="5">
        <v>45149.666666666664</v>
      </c>
      <c r="D2809" s="44"/>
    </row>
    <row r="2810" spans="1:6" x14ac:dyDescent="0.3">
      <c r="A2810" s="4">
        <v>0.55800000000000005</v>
      </c>
      <c r="B2810" s="5">
        <v>45149.645833333336</v>
      </c>
      <c r="D2810" s="44"/>
    </row>
    <row r="2811" spans="1:6" x14ac:dyDescent="0.3">
      <c r="A2811" s="4">
        <v>0.495</v>
      </c>
      <c r="B2811" s="5">
        <v>45149.625</v>
      </c>
      <c r="D2811" s="44"/>
    </row>
    <row r="2812" spans="1:6" x14ac:dyDescent="0.3">
      <c r="A2812" s="4">
        <v>0.70299999999999996</v>
      </c>
      <c r="B2812" s="5">
        <v>45149.604166666664</v>
      </c>
      <c r="D2812" s="44"/>
    </row>
    <row r="2813" spans="1:6" x14ac:dyDescent="0.3">
      <c r="A2813" s="4">
        <v>0.309</v>
      </c>
      <c r="B2813" s="5">
        <v>45149.583333333336</v>
      </c>
      <c r="D2813" s="44"/>
    </row>
    <row r="2814" spans="1:6" x14ac:dyDescent="0.3">
      <c r="A2814" s="4">
        <v>1.4710000000000001</v>
      </c>
      <c r="B2814" s="5">
        <v>45149.5625</v>
      </c>
      <c r="D2814" s="44"/>
    </row>
    <row r="2815" spans="1:6" x14ac:dyDescent="0.3">
      <c r="A2815" s="4">
        <v>1.4510000000000001</v>
      </c>
      <c r="B2815" s="5">
        <v>45149.541666666664</v>
      </c>
      <c r="D2815" s="44"/>
    </row>
    <row r="2816" spans="1:6" x14ac:dyDescent="0.3">
      <c r="A2816" s="4">
        <v>1.0349999999999999</v>
      </c>
      <c r="B2816" s="5">
        <v>45149.520833333336</v>
      </c>
      <c r="D2816" s="44"/>
    </row>
    <row r="2817" spans="1:4" x14ac:dyDescent="0.3">
      <c r="A2817" s="4">
        <v>0.53100000000000003</v>
      </c>
      <c r="B2817" s="5">
        <v>45149.5</v>
      </c>
      <c r="D2817" s="44"/>
    </row>
    <row r="2818" spans="1:4" x14ac:dyDescent="0.3">
      <c r="A2818" s="4">
        <v>0.54900000000000004</v>
      </c>
      <c r="B2818" s="5">
        <v>45149.479166666664</v>
      </c>
      <c r="D2818" s="44"/>
    </row>
    <row r="2819" spans="1:4" x14ac:dyDescent="0.3">
      <c r="A2819" s="4">
        <v>0.80200000000000005</v>
      </c>
      <c r="B2819" s="5">
        <v>45149.458333333336</v>
      </c>
      <c r="D2819" s="44"/>
    </row>
    <row r="2820" spans="1:4" x14ac:dyDescent="0.3">
      <c r="A2820" s="4">
        <v>0.78500000000000003</v>
      </c>
      <c r="B2820" s="5">
        <v>45149.4375</v>
      </c>
      <c r="D2820" s="44"/>
    </row>
    <row r="2821" spans="1:4" x14ac:dyDescent="0.3">
      <c r="A2821" s="4">
        <v>0.93100000000000005</v>
      </c>
      <c r="B2821" s="5">
        <v>45149.416666666664</v>
      </c>
      <c r="D2821" s="44"/>
    </row>
    <row r="2822" spans="1:4" x14ac:dyDescent="0.3">
      <c r="A2822" s="4">
        <v>0.45200000000000001</v>
      </c>
      <c r="B2822" s="5">
        <v>45149.395833333336</v>
      </c>
      <c r="D2822" s="44"/>
    </row>
    <row r="2823" spans="1:4" x14ac:dyDescent="0.3">
      <c r="A2823" s="4">
        <v>0.45200000000000001</v>
      </c>
      <c r="B2823" s="5">
        <v>45149.375</v>
      </c>
      <c r="D2823" s="44"/>
    </row>
    <row r="2824" spans="1:4" x14ac:dyDescent="0.3">
      <c r="A2824" s="4">
        <v>0.48599999999999999</v>
      </c>
      <c r="B2824" s="5">
        <v>45149.354166666664</v>
      </c>
      <c r="D2824" s="44"/>
    </row>
    <row r="2825" spans="1:4" x14ac:dyDescent="0.3">
      <c r="A2825" s="4">
        <v>0.27400000000000002</v>
      </c>
      <c r="B2825" s="5">
        <v>45149.333333333336</v>
      </c>
      <c r="C2825" s="44">
        <f>SUM(A2825:A2842)</f>
        <v>6.3960000000000008</v>
      </c>
    </row>
    <row r="2826" spans="1:4" x14ac:dyDescent="0.3">
      <c r="A2826" s="4">
        <v>0.33100000000000002</v>
      </c>
      <c r="B2826" s="5">
        <v>45149.3125</v>
      </c>
      <c r="C2826" s="44"/>
    </row>
    <row r="2827" spans="1:4" x14ac:dyDescent="0.3">
      <c r="A2827" s="4">
        <v>0.28899999999999998</v>
      </c>
      <c r="B2827" s="5">
        <v>45149.291666666664</v>
      </c>
      <c r="C2827" s="44"/>
    </row>
    <row r="2828" spans="1:4" x14ac:dyDescent="0.3">
      <c r="A2828" s="4">
        <v>0.29699999999999999</v>
      </c>
      <c r="B2828" s="5">
        <v>45149.270833333336</v>
      </c>
      <c r="C2828" s="44"/>
    </row>
    <row r="2829" spans="1:4" x14ac:dyDescent="0.3">
      <c r="A2829" s="4">
        <v>0.28100000000000003</v>
      </c>
      <c r="B2829" s="5">
        <v>45149.25</v>
      </c>
      <c r="C2829" s="44"/>
    </row>
    <row r="2830" spans="1:4" x14ac:dyDescent="0.3">
      <c r="A2830" s="4">
        <v>0.30399999999999999</v>
      </c>
      <c r="B2830" s="5">
        <v>45149.229166666664</v>
      </c>
      <c r="C2830" s="44"/>
    </row>
    <row r="2831" spans="1:4" x14ac:dyDescent="0.3">
      <c r="A2831" s="4">
        <v>0.29499999999999998</v>
      </c>
      <c r="B2831" s="5">
        <v>45149.208333333336</v>
      </c>
      <c r="C2831" s="44"/>
    </row>
    <row r="2832" spans="1:4" x14ac:dyDescent="0.3">
      <c r="A2832" s="4">
        <v>0.28100000000000003</v>
      </c>
      <c r="B2832" s="5">
        <v>45149.1875</v>
      </c>
      <c r="C2832" s="44"/>
    </row>
    <row r="2833" spans="1:6" x14ac:dyDescent="0.3">
      <c r="A2833" s="4">
        <v>0.30499999999999999</v>
      </c>
      <c r="B2833" s="5">
        <v>45149.166666666664</v>
      </c>
      <c r="C2833" s="44"/>
    </row>
    <row r="2834" spans="1:6" x14ac:dyDescent="0.3">
      <c r="A2834" s="4">
        <v>0.27500000000000002</v>
      </c>
      <c r="B2834" s="5">
        <v>45149.145833333336</v>
      </c>
      <c r="C2834" s="44"/>
    </row>
    <row r="2835" spans="1:6" x14ac:dyDescent="0.3">
      <c r="A2835" s="4">
        <v>0.31900000000000001</v>
      </c>
      <c r="B2835" s="5">
        <v>45149.125</v>
      </c>
      <c r="C2835" s="44"/>
    </row>
    <row r="2836" spans="1:6" x14ac:dyDescent="0.3">
      <c r="A2836" s="4">
        <v>0.307</v>
      </c>
      <c r="B2836" s="5">
        <v>45149.104166666664</v>
      </c>
      <c r="C2836" s="44"/>
    </row>
    <row r="2837" spans="1:6" x14ac:dyDescent="0.3">
      <c r="A2837" s="4">
        <v>0.28299999999999997</v>
      </c>
      <c r="B2837" s="5">
        <v>45149.083333333336</v>
      </c>
      <c r="C2837" s="44"/>
    </row>
    <row r="2838" spans="1:6" x14ac:dyDescent="0.3">
      <c r="A2838" s="4">
        <v>0.317</v>
      </c>
      <c r="B2838" s="5">
        <v>45149.0625</v>
      </c>
      <c r="C2838" s="44"/>
    </row>
    <row r="2839" spans="1:6" x14ac:dyDescent="0.3">
      <c r="A2839" s="4">
        <v>0.33700000000000002</v>
      </c>
      <c r="B2839" s="5">
        <v>45149.041666666664</v>
      </c>
      <c r="C2839" s="44"/>
    </row>
    <row r="2840" spans="1:6" x14ac:dyDescent="0.3">
      <c r="A2840" s="4">
        <v>0.46</v>
      </c>
      <c r="B2840" s="5">
        <v>45149.020833333336</v>
      </c>
      <c r="C2840" s="44"/>
    </row>
    <row r="2841" spans="1:6" x14ac:dyDescent="0.3">
      <c r="A2841" s="4">
        <v>0.80400000000000005</v>
      </c>
      <c r="B2841" s="5">
        <v>45149</v>
      </c>
      <c r="C2841" s="44"/>
    </row>
    <row r="2842" spans="1:6" x14ac:dyDescent="0.3">
      <c r="A2842" s="4">
        <v>0.63700000000000001</v>
      </c>
      <c r="B2842" s="5">
        <v>45148.979166666664</v>
      </c>
      <c r="C2842" s="44"/>
    </row>
    <row r="2843" spans="1:6" x14ac:dyDescent="0.3">
      <c r="A2843" s="4">
        <v>0.59799999999999998</v>
      </c>
      <c r="B2843" s="5">
        <v>45148.958333333336</v>
      </c>
      <c r="F2843" s="44">
        <f>SUM(A2843:A2850)</f>
        <v>6.242</v>
      </c>
    </row>
    <row r="2844" spans="1:6" x14ac:dyDescent="0.3">
      <c r="A2844" s="4">
        <v>0.77800000000000002</v>
      </c>
      <c r="B2844" s="5">
        <v>45148.9375</v>
      </c>
      <c r="F2844" s="44"/>
    </row>
    <row r="2845" spans="1:6" x14ac:dyDescent="0.3">
      <c r="A2845" s="4">
        <v>0.92800000000000005</v>
      </c>
      <c r="B2845" s="5">
        <v>45148.916666666664</v>
      </c>
      <c r="F2845" s="44"/>
    </row>
    <row r="2846" spans="1:6" x14ac:dyDescent="0.3">
      <c r="A2846" s="4">
        <v>0.67100000000000004</v>
      </c>
      <c r="B2846" s="5">
        <v>45148.895833333336</v>
      </c>
      <c r="F2846" s="44"/>
    </row>
    <row r="2847" spans="1:6" x14ac:dyDescent="0.3">
      <c r="A2847" s="4">
        <v>0.68100000000000005</v>
      </c>
      <c r="B2847" s="5">
        <v>45148.875</v>
      </c>
      <c r="F2847" s="44"/>
    </row>
    <row r="2848" spans="1:6" x14ac:dyDescent="0.3">
      <c r="A2848" s="4">
        <v>0.69099999999999995</v>
      </c>
      <c r="B2848" s="5">
        <v>45148.854166666664</v>
      </c>
      <c r="F2848" s="44"/>
    </row>
    <row r="2849" spans="1:6" x14ac:dyDescent="0.3">
      <c r="A2849" s="4">
        <v>0.86</v>
      </c>
      <c r="B2849" s="5">
        <v>45148.833333333336</v>
      </c>
      <c r="F2849" s="44"/>
    </row>
    <row r="2850" spans="1:6" x14ac:dyDescent="0.3">
      <c r="A2850" s="4">
        <v>1.0349999999999999</v>
      </c>
      <c r="B2850" s="5">
        <v>45148.8125</v>
      </c>
      <c r="F2850" s="44"/>
    </row>
    <row r="2851" spans="1:6" x14ac:dyDescent="0.3">
      <c r="A2851" s="4">
        <v>1.831</v>
      </c>
      <c r="B2851" s="5">
        <v>45148.791666666664</v>
      </c>
      <c r="E2851" s="44">
        <f>SUM(A2851:A2854)</f>
        <v>4.4550000000000001</v>
      </c>
    </row>
    <row r="2852" spans="1:6" x14ac:dyDescent="0.3">
      <c r="A2852" s="4">
        <v>0.78500000000000003</v>
      </c>
      <c r="B2852" s="5">
        <v>45148.770833333336</v>
      </c>
      <c r="E2852" s="44"/>
    </row>
    <row r="2853" spans="1:6" x14ac:dyDescent="0.3">
      <c r="A2853" s="4">
        <v>0.74299999999999999</v>
      </c>
      <c r="B2853" s="5">
        <v>45148.75</v>
      </c>
      <c r="E2853" s="44"/>
    </row>
    <row r="2854" spans="1:6" x14ac:dyDescent="0.3">
      <c r="A2854" s="4">
        <v>1.0960000000000001</v>
      </c>
      <c r="B2854" s="5">
        <v>45148.729166666664</v>
      </c>
      <c r="E2854" s="44"/>
    </row>
    <row r="2855" spans="1:6" x14ac:dyDescent="0.3">
      <c r="A2855" s="4">
        <v>1.9330000000000001</v>
      </c>
      <c r="B2855" s="5">
        <v>45148.708333333336</v>
      </c>
      <c r="D2855" s="44">
        <f>SUM(A2855:A2872)</f>
        <v>12.174000000000001</v>
      </c>
    </row>
    <row r="2856" spans="1:6" x14ac:dyDescent="0.3">
      <c r="A2856" s="4">
        <v>0.66900000000000004</v>
      </c>
      <c r="B2856" s="5">
        <v>45148.6875</v>
      </c>
      <c r="D2856" s="44"/>
    </row>
    <row r="2857" spans="1:6" x14ac:dyDescent="0.3">
      <c r="A2857" s="4">
        <v>0.70799999999999996</v>
      </c>
      <c r="B2857" s="5">
        <v>45148.666666666664</v>
      </c>
      <c r="D2857" s="44"/>
    </row>
    <row r="2858" spans="1:6" x14ac:dyDescent="0.3">
      <c r="A2858" s="4">
        <v>0.70899999999999996</v>
      </c>
      <c r="B2858" s="5">
        <v>45148.645833333336</v>
      </c>
      <c r="D2858" s="44"/>
    </row>
    <row r="2859" spans="1:6" x14ac:dyDescent="0.3">
      <c r="A2859" s="4">
        <v>0.96699999999999997</v>
      </c>
      <c r="B2859" s="5">
        <v>45148.625</v>
      </c>
      <c r="D2859" s="44"/>
    </row>
    <row r="2860" spans="1:6" x14ac:dyDescent="0.3">
      <c r="A2860" s="4">
        <v>0.72899999999999998</v>
      </c>
      <c r="B2860" s="5">
        <v>45148.604166666664</v>
      </c>
      <c r="D2860" s="44"/>
    </row>
    <row r="2861" spans="1:6" x14ac:dyDescent="0.3">
      <c r="A2861" s="4">
        <v>0.89700000000000002</v>
      </c>
      <c r="B2861" s="5">
        <v>45148.583333333336</v>
      </c>
      <c r="D2861" s="44"/>
    </row>
    <row r="2862" spans="1:6" x14ac:dyDescent="0.3">
      <c r="A2862" s="4">
        <v>1.1000000000000001</v>
      </c>
      <c r="B2862" s="5">
        <v>45148.5625</v>
      </c>
      <c r="D2862" s="44"/>
    </row>
    <row r="2863" spans="1:6" x14ac:dyDescent="0.3">
      <c r="A2863" s="4">
        <v>0.504</v>
      </c>
      <c r="B2863" s="5">
        <v>45148.541666666664</v>
      </c>
      <c r="D2863" s="44"/>
    </row>
    <row r="2864" spans="1:6" x14ac:dyDescent="0.3">
      <c r="A2864" s="4">
        <v>0.496</v>
      </c>
      <c r="B2864" s="5">
        <v>45148.520833333336</v>
      </c>
      <c r="D2864" s="44"/>
    </row>
    <row r="2865" spans="1:4" x14ac:dyDescent="0.3">
      <c r="A2865" s="4">
        <v>0.7</v>
      </c>
      <c r="B2865" s="5">
        <v>45148.5</v>
      </c>
      <c r="D2865" s="44"/>
    </row>
    <row r="2866" spans="1:4" x14ac:dyDescent="0.3">
      <c r="A2866" s="4">
        <v>0.35799999999999998</v>
      </c>
      <c r="B2866" s="5">
        <v>45148.479166666664</v>
      </c>
      <c r="D2866" s="44"/>
    </row>
    <row r="2867" spans="1:4" x14ac:dyDescent="0.3">
      <c r="A2867" s="4">
        <v>0.46800000000000003</v>
      </c>
      <c r="B2867" s="5">
        <v>45148.458333333336</v>
      </c>
      <c r="D2867" s="44"/>
    </row>
    <row r="2868" spans="1:4" x14ac:dyDescent="0.3">
      <c r="A2868" s="4">
        <v>0.41199999999999998</v>
      </c>
      <c r="B2868" s="5">
        <v>45148.4375</v>
      </c>
      <c r="D2868" s="44"/>
    </row>
    <row r="2869" spans="1:4" x14ac:dyDescent="0.3">
      <c r="A2869" s="4">
        <v>0.44800000000000001</v>
      </c>
      <c r="B2869" s="5">
        <v>45148.416666666664</v>
      </c>
      <c r="D2869" s="44"/>
    </row>
    <row r="2870" spans="1:4" x14ac:dyDescent="0.3">
      <c r="A2870" s="4">
        <v>0.45100000000000001</v>
      </c>
      <c r="B2870" s="5">
        <v>45148.395833333336</v>
      </c>
      <c r="D2870" s="44"/>
    </row>
    <row r="2871" spans="1:4" x14ac:dyDescent="0.3">
      <c r="A2871" s="4">
        <v>0.33200000000000002</v>
      </c>
      <c r="B2871" s="5">
        <v>45148.375</v>
      </c>
      <c r="D2871" s="44"/>
    </row>
    <row r="2872" spans="1:4" x14ac:dyDescent="0.3">
      <c r="A2872" s="4">
        <v>0.29299999999999998</v>
      </c>
      <c r="B2872" s="5">
        <v>45148.354166666664</v>
      </c>
      <c r="D2872" s="44"/>
    </row>
    <row r="2873" spans="1:4" x14ac:dyDescent="0.3">
      <c r="A2873" s="4">
        <v>0.29399999999999998</v>
      </c>
      <c r="B2873" s="5">
        <v>45148.333333333336</v>
      </c>
      <c r="C2873" s="44">
        <f>SUM(A2873:A2890)</f>
        <v>6.2640000000000002</v>
      </c>
    </row>
    <row r="2874" spans="1:4" x14ac:dyDescent="0.3">
      <c r="A2874" s="4">
        <v>0.29599999999999999</v>
      </c>
      <c r="B2874" s="5">
        <v>45148.3125</v>
      </c>
      <c r="C2874" s="44"/>
    </row>
    <row r="2875" spans="1:4" x14ac:dyDescent="0.3">
      <c r="A2875" s="4">
        <v>0.28499999999999998</v>
      </c>
      <c r="B2875" s="5">
        <v>45148.291666666664</v>
      </c>
      <c r="C2875" s="44"/>
    </row>
    <row r="2876" spans="1:4" x14ac:dyDescent="0.3">
      <c r="A2876" s="4">
        <v>0.29299999999999998</v>
      </c>
      <c r="B2876" s="5">
        <v>45148.270833333336</v>
      </c>
      <c r="C2876" s="44"/>
    </row>
    <row r="2877" spans="1:4" x14ac:dyDescent="0.3">
      <c r="A2877" s="4">
        <v>0.30299999999999999</v>
      </c>
      <c r="B2877" s="5">
        <v>45148.25</v>
      </c>
      <c r="C2877" s="44"/>
    </row>
    <row r="2878" spans="1:4" x14ac:dyDescent="0.3">
      <c r="A2878" s="4">
        <v>0.29199999999999998</v>
      </c>
      <c r="B2878" s="5">
        <v>45148.229166666664</v>
      </c>
      <c r="C2878" s="44"/>
    </row>
    <row r="2879" spans="1:4" x14ac:dyDescent="0.3">
      <c r="A2879" s="4">
        <v>0.27900000000000003</v>
      </c>
      <c r="B2879" s="5">
        <v>45148.208333333336</v>
      </c>
      <c r="C2879" s="44"/>
    </row>
    <row r="2880" spans="1:4" x14ac:dyDescent="0.3">
      <c r="A2880" s="4">
        <v>0.30099999999999999</v>
      </c>
      <c r="B2880" s="5">
        <v>45148.1875</v>
      </c>
      <c r="C2880" s="44"/>
    </row>
    <row r="2881" spans="1:6" x14ac:dyDescent="0.3">
      <c r="A2881" s="4">
        <v>0.29499999999999998</v>
      </c>
      <c r="B2881" s="5">
        <v>45148.166666666664</v>
      </c>
      <c r="C2881" s="44"/>
    </row>
    <row r="2882" spans="1:6" x14ac:dyDescent="0.3">
      <c r="A2882" s="4">
        <v>0.314</v>
      </c>
      <c r="B2882" s="5">
        <v>45148.145833333336</v>
      </c>
      <c r="C2882" s="44"/>
    </row>
    <row r="2883" spans="1:6" x14ac:dyDescent="0.3">
      <c r="A2883" s="4">
        <v>0.25800000000000001</v>
      </c>
      <c r="B2883" s="5">
        <v>45148.125</v>
      </c>
      <c r="C2883" s="44"/>
    </row>
    <row r="2884" spans="1:6" x14ac:dyDescent="0.3">
      <c r="A2884" s="4">
        <v>0.31900000000000001</v>
      </c>
      <c r="B2884" s="5">
        <v>45148.104166666664</v>
      </c>
      <c r="C2884" s="44"/>
    </row>
    <row r="2885" spans="1:6" x14ac:dyDescent="0.3">
      <c r="A2885" s="4">
        <v>0.28000000000000003</v>
      </c>
      <c r="B2885" s="5">
        <v>45148.083333333336</v>
      </c>
      <c r="C2885" s="44"/>
    </row>
    <row r="2886" spans="1:6" x14ac:dyDescent="0.3">
      <c r="A2886" s="4">
        <v>0.32500000000000001</v>
      </c>
      <c r="B2886" s="5">
        <v>45148.0625</v>
      </c>
      <c r="C2886" s="44"/>
    </row>
    <row r="2887" spans="1:6" x14ac:dyDescent="0.3">
      <c r="A2887" s="4">
        <v>0.33600000000000002</v>
      </c>
      <c r="B2887" s="5">
        <v>45148.041666666664</v>
      </c>
      <c r="C2887" s="44"/>
    </row>
    <row r="2888" spans="1:6" x14ac:dyDescent="0.3">
      <c r="A2888" s="4">
        <v>0.55500000000000005</v>
      </c>
      <c r="B2888" s="5">
        <v>45148.020833333336</v>
      </c>
      <c r="C2888" s="44"/>
    </row>
    <row r="2889" spans="1:6" x14ac:dyDescent="0.3">
      <c r="A2889" s="4">
        <v>0.60099999999999998</v>
      </c>
      <c r="B2889" s="5">
        <v>45148</v>
      </c>
      <c r="C2889" s="44"/>
    </row>
    <row r="2890" spans="1:6" x14ac:dyDescent="0.3">
      <c r="A2890" s="4">
        <v>0.63800000000000001</v>
      </c>
      <c r="B2890" s="5">
        <v>45147.979166666664</v>
      </c>
      <c r="C2890" s="44"/>
    </row>
    <row r="2891" spans="1:6" x14ac:dyDescent="0.3">
      <c r="A2891" s="4">
        <v>0.63800000000000001</v>
      </c>
      <c r="B2891" s="5">
        <v>45147.958333333336</v>
      </c>
      <c r="F2891" s="44">
        <f>SUM(A2891:A2898)</f>
        <v>5.54</v>
      </c>
    </row>
    <row r="2892" spans="1:6" x14ac:dyDescent="0.3">
      <c r="A2892" s="4">
        <v>0.82899999999999996</v>
      </c>
      <c r="B2892" s="5">
        <v>45147.9375</v>
      </c>
      <c r="F2892" s="44"/>
    </row>
    <row r="2893" spans="1:6" x14ac:dyDescent="0.3">
      <c r="A2893" s="4">
        <v>0.745</v>
      </c>
      <c r="B2893" s="5">
        <v>45147.916666666664</v>
      </c>
      <c r="F2893" s="44"/>
    </row>
    <row r="2894" spans="1:6" x14ac:dyDescent="0.3">
      <c r="A2894" s="4">
        <v>0.71299999999999997</v>
      </c>
      <c r="B2894" s="5">
        <v>45147.895833333336</v>
      </c>
      <c r="F2894" s="44"/>
    </row>
    <row r="2895" spans="1:6" x14ac:dyDescent="0.3">
      <c r="A2895" s="4">
        <v>0.41499999999999998</v>
      </c>
      <c r="B2895" s="5">
        <v>45147.875</v>
      </c>
      <c r="F2895" s="44"/>
    </row>
    <row r="2896" spans="1:6" x14ac:dyDescent="0.3">
      <c r="A2896" s="4">
        <v>0.56200000000000006</v>
      </c>
      <c r="B2896" s="5">
        <v>45147.854166666664</v>
      </c>
      <c r="F2896" s="44"/>
    </row>
    <row r="2897" spans="1:6" x14ac:dyDescent="0.3">
      <c r="A2897" s="4">
        <v>0.77600000000000002</v>
      </c>
      <c r="B2897" s="5">
        <v>45147.833333333336</v>
      </c>
      <c r="F2897" s="44"/>
    </row>
    <row r="2898" spans="1:6" x14ac:dyDescent="0.3">
      <c r="A2898" s="4">
        <v>0.86199999999999999</v>
      </c>
      <c r="B2898" s="5">
        <v>45147.8125</v>
      </c>
      <c r="F2898" s="44"/>
    </row>
    <row r="2899" spans="1:6" x14ac:dyDescent="0.3">
      <c r="A2899" s="4">
        <v>0.64300000000000002</v>
      </c>
      <c r="B2899" s="5">
        <v>45147.791666666664</v>
      </c>
      <c r="E2899" s="44">
        <f>SUM(A2899:A2902)</f>
        <v>2.6429999999999998</v>
      </c>
    </row>
    <row r="2900" spans="1:6" x14ac:dyDescent="0.3">
      <c r="A2900" s="4">
        <v>0.86399999999999999</v>
      </c>
      <c r="B2900" s="5">
        <v>45147.770833333336</v>
      </c>
      <c r="E2900" s="44"/>
    </row>
    <row r="2901" spans="1:6" x14ac:dyDescent="0.3">
      <c r="A2901" s="4">
        <v>0.623</v>
      </c>
      <c r="B2901" s="5">
        <v>45147.75</v>
      </c>
      <c r="E2901" s="44"/>
    </row>
    <row r="2902" spans="1:6" x14ac:dyDescent="0.3">
      <c r="A2902" s="4">
        <v>0.51300000000000001</v>
      </c>
      <c r="B2902" s="5">
        <v>45147.729166666664</v>
      </c>
      <c r="E2902" s="44"/>
    </row>
    <row r="2903" spans="1:6" x14ac:dyDescent="0.3">
      <c r="A2903" s="4">
        <v>0.56899999999999995</v>
      </c>
      <c r="B2903" s="5">
        <v>45147.708333333336</v>
      </c>
      <c r="D2903" s="44">
        <f>SUM(A2903:A2920)</f>
        <v>13.088000000000001</v>
      </c>
    </row>
    <row r="2904" spans="1:6" x14ac:dyDescent="0.3">
      <c r="A2904" s="4">
        <v>0.47799999999999998</v>
      </c>
      <c r="B2904" s="5">
        <v>45147.6875</v>
      </c>
      <c r="D2904" s="44"/>
    </row>
    <row r="2905" spans="1:6" x14ac:dyDescent="0.3">
      <c r="A2905" s="4">
        <v>1.7410000000000001</v>
      </c>
      <c r="B2905" s="5">
        <v>45147.666666666664</v>
      </c>
      <c r="D2905" s="44"/>
    </row>
    <row r="2906" spans="1:6" x14ac:dyDescent="0.3">
      <c r="A2906" s="4">
        <v>1.603</v>
      </c>
      <c r="B2906" s="5">
        <v>45147.645833333336</v>
      </c>
      <c r="D2906" s="44"/>
    </row>
    <row r="2907" spans="1:6" x14ac:dyDescent="0.3">
      <c r="A2907" s="4">
        <v>0.89900000000000002</v>
      </c>
      <c r="B2907" s="5">
        <v>45147.625</v>
      </c>
      <c r="D2907" s="44"/>
    </row>
    <row r="2908" spans="1:6" x14ac:dyDescent="0.3">
      <c r="A2908" s="4">
        <v>0.68</v>
      </c>
      <c r="B2908" s="5">
        <v>45147.604166666664</v>
      </c>
      <c r="D2908" s="44"/>
    </row>
    <row r="2909" spans="1:6" x14ac:dyDescent="0.3">
      <c r="A2909" s="4">
        <v>0.41599999999999998</v>
      </c>
      <c r="B2909" s="5">
        <v>45147.583333333336</v>
      </c>
      <c r="D2909" s="44"/>
    </row>
    <row r="2910" spans="1:6" x14ac:dyDescent="0.3">
      <c r="A2910" s="4">
        <v>0.45600000000000002</v>
      </c>
      <c r="B2910" s="5">
        <v>45147.5625</v>
      </c>
      <c r="D2910" s="44"/>
    </row>
    <row r="2911" spans="1:6" x14ac:dyDescent="0.3">
      <c r="A2911" s="4">
        <v>0.71199999999999997</v>
      </c>
      <c r="B2911" s="5">
        <v>45147.541666666664</v>
      </c>
      <c r="D2911" s="44"/>
    </row>
    <row r="2912" spans="1:6" x14ac:dyDescent="0.3">
      <c r="A2912" s="4">
        <v>0.59</v>
      </c>
      <c r="B2912" s="5">
        <v>45147.520833333336</v>
      </c>
      <c r="D2912" s="44"/>
    </row>
    <row r="2913" spans="1:4" x14ac:dyDescent="0.3">
      <c r="A2913" s="4">
        <v>0.51800000000000002</v>
      </c>
      <c r="B2913" s="5">
        <v>45147.5</v>
      </c>
      <c r="D2913" s="44"/>
    </row>
    <row r="2914" spans="1:4" x14ac:dyDescent="0.3">
      <c r="A2914" s="4">
        <v>0.52800000000000002</v>
      </c>
      <c r="B2914" s="5">
        <v>45147.479166666664</v>
      </c>
      <c r="D2914" s="44"/>
    </row>
    <row r="2915" spans="1:4" x14ac:dyDescent="0.3">
      <c r="A2915" s="4">
        <v>0.55600000000000005</v>
      </c>
      <c r="B2915" s="5">
        <v>45147.458333333336</v>
      </c>
      <c r="D2915" s="44"/>
    </row>
    <row r="2916" spans="1:4" x14ac:dyDescent="0.3">
      <c r="A2916" s="4">
        <v>0.84699999999999998</v>
      </c>
      <c r="B2916" s="5">
        <v>45147.4375</v>
      </c>
      <c r="D2916" s="44"/>
    </row>
    <row r="2917" spans="1:4" x14ac:dyDescent="0.3">
      <c r="A2917" s="4">
        <v>0.75600000000000001</v>
      </c>
      <c r="B2917" s="5">
        <v>45147.416666666664</v>
      </c>
      <c r="D2917" s="44"/>
    </row>
    <row r="2918" spans="1:4" x14ac:dyDescent="0.3">
      <c r="A2918" s="4">
        <v>0.89900000000000002</v>
      </c>
      <c r="B2918" s="5">
        <v>45147.395833333336</v>
      </c>
      <c r="D2918" s="44"/>
    </row>
    <row r="2919" spans="1:4" x14ac:dyDescent="0.3">
      <c r="A2919" s="4">
        <v>0.51900000000000002</v>
      </c>
      <c r="B2919" s="5">
        <v>45147.375</v>
      </c>
      <c r="D2919" s="44"/>
    </row>
    <row r="2920" spans="1:4" x14ac:dyDescent="0.3">
      <c r="A2920" s="4">
        <v>0.32100000000000001</v>
      </c>
      <c r="B2920" s="5">
        <v>45147.354166666664</v>
      </c>
      <c r="D2920" s="44"/>
    </row>
    <row r="2921" spans="1:4" x14ac:dyDescent="0.3">
      <c r="A2921" s="4">
        <v>0.29399999999999998</v>
      </c>
      <c r="B2921" s="5">
        <v>45147.333333333336</v>
      </c>
      <c r="C2921" s="44">
        <f>SUM(A2921:A2938)</f>
        <v>6.81</v>
      </c>
    </row>
    <row r="2922" spans="1:4" x14ac:dyDescent="0.3">
      <c r="A2922" s="4">
        <v>0.28599999999999998</v>
      </c>
      <c r="B2922" s="5">
        <v>45147.3125</v>
      </c>
      <c r="C2922" s="44"/>
    </row>
    <row r="2923" spans="1:4" x14ac:dyDescent="0.3">
      <c r="A2923" s="4">
        <v>0.28000000000000003</v>
      </c>
      <c r="B2923" s="5">
        <v>45147.291666666664</v>
      </c>
      <c r="C2923" s="44"/>
    </row>
    <row r="2924" spans="1:4" x14ac:dyDescent="0.3">
      <c r="A2924" s="4">
        <v>0.28499999999999998</v>
      </c>
      <c r="B2924" s="5">
        <v>45147.270833333336</v>
      </c>
      <c r="C2924" s="44"/>
    </row>
    <row r="2925" spans="1:4" x14ac:dyDescent="0.3">
      <c r="A2925" s="4">
        <v>0.29099999999999998</v>
      </c>
      <c r="B2925" s="5">
        <v>45147.25</v>
      </c>
      <c r="C2925" s="44"/>
    </row>
    <row r="2926" spans="1:4" x14ac:dyDescent="0.3">
      <c r="A2926" s="4">
        <v>0.27300000000000002</v>
      </c>
      <c r="B2926" s="5">
        <v>45147.229166666664</v>
      </c>
      <c r="C2926" s="44"/>
    </row>
    <row r="2927" spans="1:4" x14ac:dyDescent="0.3">
      <c r="A2927" s="4">
        <v>0.31</v>
      </c>
      <c r="B2927" s="5">
        <v>45147.208333333336</v>
      </c>
      <c r="C2927" s="44"/>
    </row>
    <row r="2928" spans="1:4" x14ac:dyDescent="0.3">
      <c r="A2928" s="4">
        <v>0.26200000000000001</v>
      </c>
      <c r="B2928" s="5">
        <v>45147.1875</v>
      </c>
      <c r="C2928" s="44"/>
    </row>
    <row r="2929" spans="1:6" x14ac:dyDescent="0.3">
      <c r="A2929" s="4">
        <v>0.30299999999999999</v>
      </c>
      <c r="B2929" s="5">
        <v>45147.166666666664</v>
      </c>
      <c r="C2929" s="44"/>
    </row>
    <row r="2930" spans="1:6" x14ac:dyDescent="0.3">
      <c r="A2930" s="4">
        <v>0.26200000000000001</v>
      </c>
      <c r="B2930" s="5">
        <v>45147.145833333336</v>
      </c>
      <c r="C2930" s="44"/>
    </row>
    <row r="2931" spans="1:6" x14ac:dyDescent="0.3">
      <c r="A2931" s="4">
        <v>0.314</v>
      </c>
      <c r="B2931" s="5">
        <v>45147.125</v>
      </c>
      <c r="C2931" s="44"/>
    </row>
    <row r="2932" spans="1:6" x14ac:dyDescent="0.3">
      <c r="A2932" s="4">
        <v>0.28399999999999997</v>
      </c>
      <c r="B2932" s="5">
        <v>45147.104166666664</v>
      </c>
      <c r="C2932" s="44"/>
    </row>
    <row r="2933" spans="1:6" x14ac:dyDescent="0.3">
      <c r="A2933" s="4">
        <v>0.28699999999999998</v>
      </c>
      <c r="B2933" s="5">
        <v>45147.083333333336</v>
      </c>
      <c r="C2933" s="44"/>
    </row>
    <row r="2934" spans="1:6" x14ac:dyDescent="0.3">
      <c r="A2934" s="4">
        <v>0.35699999999999998</v>
      </c>
      <c r="B2934" s="5">
        <v>45147.0625</v>
      </c>
      <c r="C2934" s="44"/>
    </row>
    <row r="2935" spans="1:6" x14ac:dyDescent="0.3">
      <c r="A2935" s="4">
        <v>0.58499999999999996</v>
      </c>
      <c r="B2935" s="5">
        <v>45147.041666666664</v>
      </c>
      <c r="C2935" s="44"/>
    </row>
    <row r="2936" spans="1:6" x14ac:dyDescent="0.3">
      <c r="A2936" s="4">
        <v>0.66700000000000004</v>
      </c>
      <c r="B2936" s="5">
        <v>45147.020833333336</v>
      </c>
      <c r="C2936" s="44"/>
    </row>
    <row r="2937" spans="1:6" x14ac:dyDescent="0.3">
      <c r="A2937" s="4">
        <v>0.86099999999999999</v>
      </c>
      <c r="B2937" s="5">
        <v>45147</v>
      </c>
      <c r="C2937" s="44"/>
    </row>
    <row r="2938" spans="1:6" x14ac:dyDescent="0.3">
      <c r="A2938" s="4">
        <v>0.60899999999999999</v>
      </c>
      <c r="B2938" s="5">
        <v>45146.979166666664</v>
      </c>
      <c r="C2938" s="44"/>
    </row>
    <row r="2939" spans="1:6" x14ac:dyDescent="0.3">
      <c r="A2939" s="4">
        <v>0.81299999999999994</v>
      </c>
      <c r="B2939" s="5">
        <v>45146.958333333336</v>
      </c>
      <c r="F2939" s="44">
        <f>SUM(A2939:A2946)</f>
        <v>6.160000000000001</v>
      </c>
    </row>
    <row r="2940" spans="1:6" x14ac:dyDescent="0.3">
      <c r="A2940" s="4">
        <v>0.98799999999999999</v>
      </c>
      <c r="B2940" s="5">
        <v>45146.9375</v>
      </c>
      <c r="F2940" s="44"/>
    </row>
    <row r="2941" spans="1:6" x14ac:dyDescent="0.3">
      <c r="A2941" s="4">
        <v>1.006</v>
      </c>
      <c r="B2941" s="5">
        <v>45146.916666666664</v>
      </c>
      <c r="F2941" s="44"/>
    </row>
    <row r="2942" spans="1:6" x14ac:dyDescent="0.3">
      <c r="A2942" s="4">
        <v>0.59699999999999998</v>
      </c>
      <c r="B2942" s="5">
        <v>45146.895833333336</v>
      </c>
      <c r="F2942" s="44"/>
    </row>
    <row r="2943" spans="1:6" x14ac:dyDescent="0.3">
      <c r="A2943" s="4">
        <v>0.65300000000000002</v>
      </c>
      <c r="B2943" s="5">
        <v>45146.875</v>
      </c>
      <c r="F2943" s="44"/>
    </row>
    <row r="2944" spans="1:6" x14ac:dyDescent="0.3">
      <c r="A2944" s="4">
        <v>0.71399999999999997</v>
      </c>
      <c r="B2944" s="5">
        <v>45146.854166666664</v>
      </c>
      <c r="F2944" s="44"/>
    </row>
    <row r="2945" spans="1:6" x14ac:dyDescent="0.3">
      <c r="A2945" s="4">
        <v>0.66900000000000004</v>
      </c>
      <c r="B2945" s="5">
        <v>45146.833333333336</v>
      </c>
      <c r="F2945" s="44"/>
    </row>
    <row r="2946" spans="1:6" x14ac:dyDescent="0.3">
      <c r="A2946" s="4">
        <v>0.72</v>
      </c>
      <c r="B2946" s="5">
        <v>45146.8125</v>
      </c>
      <c r="F2946" s="44"/>
    </row>
    <row r="2947" spans="1:6" x14ac:dyDescent="0.3">
      <c r="A2947" s="4">
        <v>1.6970000000000001</v>
      </c>
      <c r="B2947" s="5">
        <v>45146.791666666664</v>
      </c>
      <c r="E2947" s="44">
        <f>SUM(A2947:A2950)</f>
        <v>5.7490000000000006</v>
      </c>
    </row>
    <row r="2948" spans="1:6" x14ac:dyDescent="0.3">
      <c r="A2948" s="4">
        <v>1.365</v>
      </c>
      <c r="B2948" s="5">
        <v>45146.770833333336</v>
      </c>
      <c r="E2948" s="44"/>
    </row>
    <row r="2949" spans="1:6" x14ac:dyDescent="0.3">
      <c r="A2949" s="4">
        <v>1.59</v>
      </c>
      <c r="B2949" s="5">
        <v>45146.75</v>
      </c>
      <c r="E2949" s="44"/>
    </row>
    <row r="2950" spans="1:6" x14ac:dyDescent="0.3">
      <c r="A2950" s="4">
        <v>1.097</v>
      </c>
      <c r="B2950" s="5">
        <v>45146.729166666664</v>
      </c>
      <c r="E2950" s="44"/>
    </row>
    <row r="2951" spans="1:6" x14ac:dyDescent="0.3">
      <c r="A2951" s="4">
        <v>0.44700000000000001</v>
      </c>
      <c r="B2951" s="5">
        <v>45146.708333333336</v>
      </c>
      <c r="D2951" s="44">
        <f>SUM(A2951:A2968)</f>
        <v>12.447000000000001</v>
      </c>
    </row>
    <row r="2952" spans="1:6" x14ac:dyDescent="0.3">
      <c r="A2952" s="4">
        <v>0.67900000000000005</v>
      </c>
      <c r="B2952" s="5">
        <v>45146.6875</v>
      </c>
      <c r="D2952" s="44"/>
    </row>
    <row r="2953" spans="1:6" x14ac:dyDescent="0.3">
      <c r="A2953" s="4">
        <v>0.50900000000000001</v>
      </c>
      <c r="B2953" s="5">
        <v>45146.666666666664</v>
      </c>
      <c r="D2953" s="44"/>
    </row>
    <row r="2954" spans="1:6" x14ac:dyDescent="0.3">
      <c r="A2954" s="4">
        <v>0.50600000000000001</v>
      </c>
      <c r="B2954" s="5">
        <v>45146.645833333336</v>
      </c>
      <c r="D2954" s="44"/>
    </row>
    <row r="2955" spans="1:6" x14ac:dyDescent="0.3">
      <c r="A2955" s="4">
        <v>0.504</v>
      </c>
      <c r="B2955" s="5">
        <v>45146.625</v>
      </c>
      <c r="D2955" s="44"/>
    </row>
    <row r="2956" spans="1:6" x14ac:dyDescent="0.3">
      <c r="A2956" s="4">
        <v>0.52</v>
      </c>
      <c r="B2956" s="5">
        <v>45146.604166666664</v>
      </c>
      <c r="D2956" s="44"/>
    </row>
    <row r="2957" spans="1:6" x14ac:dyDescent="0.3">
      <c r="A2957" s="4">
        <v>0.52200000000000002</v>
      </c>
      <c r="B2957" s="5">
        <v>45146.583333333336</v>
      </c>
      <c r="D2957" s="44"/>
    </row>
    <row r="2958" spans="1:6" x14ac:dyDescent="0.3">
      <c r="A2958" s="4">
        <v>1.117</v>
      </c>
      <c r="B2958" s="5">
        <v>45146.5625</v>
      </c>
      <c r="D2958" s="44"/>
    </row>
    <row r="2959" spans="1:6" x14ac:dyDescent="0.3">
      <c r="A2959" s="4">
        <v>1.6870000000000001</v>
      </c>
      <c r="B2959" s="5">
        <v>45146.541666666664</v>
      </c>
      <c r="D2959" s="44"/>
    </row>
    <row r="2960" spans="1:6" x14ac:dyDescent="0.3">
      <c r="A2960" s="4">
        <v>2.2069999999999999</v>
      </c>
      <c r="B2960" s="5">
        <v>45146.520833333336</v>
      </c>
      <c r="D2960" s="44"/>
    </row>
    <row r="2961" spans="1:4" x14ac:dyDescent="0.3">
      <c r="A2961" s="4">
        <v>0.65700000000000003</v>
      </c>
      <c r="B2961" s="5">
        <v>45146.5</v>
      </c>
      <c r="D2961" s="44"/>
    </row>
    <row r="2962" spans="1:4" x14ac:dyDescent="0.3">
      <c r="A2962" s="4">
        <v>0.504</v>
      </c>
      <c r="B2962" s="5">
        <v>45146.479166666664</v>
      </c>
      <c r="D2962" s="44"/>
    </row>
    <row r="2963" spans="1:4" x14ac:dyDescent="0.3">
      <c r="A2963" s="4">
        <v>0.45700000000000002</v>
      </c>
      <c r="B2963" s="5">
        <v>45146.458333333336</v>
      </c>
      <c r="D2963" s="44"/>
    </row>
    <row r="2964" spans="1:4" x14ac:dyDescent="0.3">
      <c r="A2964" s="4">
        <v>0.85099999999999998</v>
      </c>
      <c r="B2964" s="5">
        <v>45146.4375</v>
      </c>
      <c r="D2964" s="44"/>
    </row>
    <row r="2965" spans="1:4" x14ac:dyDescent="0.3">
      <c r="A2965" s="4">
        <v>0.41699999999999998</v>
      </c>
      <c r="B2965" s="5">
        <v>45146.416666666664</v>
      </c>
      <c r="D2965" s="44"/>
    </row>
    <row r="2966" spans="1:4" x14ac:dyDescent="0.3">
      <c r="A2966" s="4">
        <v>0.29699999999999999</v>
      </c>
      <c r="B2966" s="5">
        <v>45146.395833333336</v>
      </c>
      <c r="D2966" s="44"/>
    </row>
    <row r="2967" spans="1:4" x14ac:dyDescent="0.3">
      <c r="A2967" s="4">
        <v>0.27</v>
      </c>
      <c r="B2967" s="5">
        <v>45146.375</v>
      </c>
      <c r="D2967" s="44"/>
    </row>
    <row r="2968" spans="1:4" x14ac:dyDescent="0.3">
      <c r="A2968" s="4">
        <v>0.29599999999999999</v>
      </c>
      <c r="B2968" s="5">
        <v>45146.354166666664</v>
      </c>
      <c r="D2968" s="44"/>
    </row>
    <row r="2969" spans="1:4" x14ac:dyDescent="0.3">
      <c r="A2969" s="4">
        <v>0.27200000000000002</v>
      </c>
      <c r="B2969" s="5">
        <v>45146.333333333336</v>
      </c>
      <c r="C2969" s="44">
        <f>SUM(A2969:A2986)</f>
        <v>6.8390000000000004</v>
      </c>
    </row>
    <row r="2970" spans="1:4" x14ac:dyDescent="0.3">
      <c r="A2970" s="4">
        <v>0.30499999999999999</v>
      </c>
      <c r="B2970" s="5">
        <v>45146.3125</v>
      </c>
      <c r="C2970" s="44"/>
    </row>
    <row r="2971" spans="1:4" x14ac:dyDescent="0.3">
      <c r="A2971" s="4">
        <v>0.26700000000000002</v>
      </c>
      <c r="B2971" s="5">
        <v>45146.291666666664</v>
      </c>
      <c r="C2971" s="44"/>
    </row>
    <row r="2972" spans="1:4" x14ac:dyDescent="0.3">
      <c r="A2972" s="4">
        <v>0.28799999999999998</v>
      </c>
      <c r="B2972" s="5">
        <v>45146.270833333336</v>
      </c>
      <c r="C2972" s="44"/>
    </row>
    <row r="2973" spans="1:4" x14ac:dyDescent="0.3">
      <c r="A2973" s="4">
        <v>0.27300000000000002</v>
      </c>
      <c r="B2973" s="5">
        <v>45146.25</v>
      </c>
      <c r="C2973" s="44"/>
    </row>
    <row r="2974" spans="1:4" x14ac:dyDescent="0.3">
      <c r="A2974" s="4">
        <v>0.29799999999999999</v>
      </c>
      <c r="B2974" s="5">
        <v>45146.229166666664</v>
      </c>
      <c r="C2974" s="44"/>
    </row>
    <row r="2975" spans="1:4" x14ac:dyDescent="0.3">
      <c r="A2975" s="4">
        <v>0.29099999999999998</v>
      </c>
      <c r="B2975" s="5">
        <v>45146.208333333336</v>
      </c>
      <c r="C2975" s="44"/>
    </row>
    <row r="2976" spans="1:4" x14ac:dyDescent="0.3">
      <c r="A2976" s="4">
        <v>0.26900000000000002</v>
      </c>
      <c r="B2976" s="5">
        <v>45146.1875</v>
      </c>
      <c r="C2976" s="44"/>
    </row>
    <row r="2977" spans="1:6" x14ac:dyDescent="0.3">
      <c r="A2977" s="4">
        <v>0.309</v>
      </c>
      <c r="B2977" s="5">
        <v>45146.166666666664</v>
      </c>
      <c r="C2977" s="44"/>
    </row>
    <row r="2978" spans="1:6" x14ac:dyDescent="0.3">
      <c r="A2978" s="4">
        <v>0.3</v>
      </c>
      <c r="B2978" s="5">
        <v>45146.145833333336</v>
      </c>
      <c r="C2978" s="44"/>
    </row>
    <row r="2979" spans="1:6" x14ac:dyDescent="0.3">
      <c r="A2979" s="4">
        <v>0.30399999999999999</v>
      </c>
      <c r="B2979" s="5">
        <v>45146.125</v>
      </c>
      <c r="C2979" s="44"/>
    </row>
    <row r="2980" spans="1:6" x14ac:dyDescent="0.3">
      <c r="A2980" s="4">
        <v>0.48599999999999999</v>
      </c>
      <c r="B2980" s="5">
        <v>45146.104166666664</v>
      </c>
      <c r="C2980" s="44"/>
    </row>
    <row r="2981" spans="1:6" x14ac:dyDescent="0.3">
      <c r="A2981" s="4">
        <v>0.29499999999999998</v>
      </c>
      <c r="B2981" s="5">
        <v>45146.083333333336</v>
      </c>
      <c r="C2981" s="44"/>
    </row>
    <row r="2982" spans="1:6" x14ac:dyDescent="0.3">
      <c r="A2982" s="4">
        <v>0.28799999999999998</v>
      </c>
      <c r="B2982" s="5">
        <v>45146.0625</v>
      </c>
      <c r="C2982" s="44"/>
    </row>
    <row r="2983" spans="1:6" x14ac:dyDescent="0.3">
      <c r="A2983" s="4">
        <v>0.39300000000000002</v>
      </c>
      <c r="B2983" s="5">
        <v>45146.041666666664</v>
      </c>
      <c r="C2983" s="44"/>
    </row>
    <row r="2984" spans="1:6" x14ac:dyDescent="0.3">
      <c r="A2984" s="4">
        <v>0.63700000000000001</v>
      </c>
      <c r="B2984" s="5">
        <v>45146.020833333336</v>
      </c>
      <c r="C2984" s="44"/>
    </row>
    <row r="2985" spans="1:6" x14ac:dyDescent="0.3">
      <c r="A2985" s="4">
        <v>0.755</v>
      </c>
      <c r="B2985" s="5">
        <v>45146</v>
      </c>
      <c r="C2985" s="44"/>
    </row>
    <row r="2986" spans="1:6" x14ac:dyDescent="0.3">
      <c r="A2986" s="4">
        <v>0.80900000000000005</v>
      </c>
      <c r="B2986" s="5">
        <v>45145.979166666664</v>
      </c>
      <c r="C2986" s="44"/>
    </row>
    <row r="2987" spans="1:6" x14ac:dyDescent="0.3">
      <c r="A2987" s="4">
        <v>0.97799999999999998</v>
      </c>
      <c r="B2987" s="5">
        <v>45145.958333333336</v>
      </c>
      <c r="F2987" s="44">
        <f>SUM(A2987:A2994)</f>
        <v>7.72</v>
      </c>
    </row>
    <row r="2988" spans="1:6" x14ac:dyDescent="0.3">
      <c r="A2988" s="4">
        <v>2</v>
      </c>
      <c r="B2988" s="5">
        <v>45145.9375</v>
      </c>
      <c r="F2988" s="44"/>
    </row>
    <row r="2989" spans="1:6" x14ac:dyDescent="0.3">
      <c r="A2989" s="4">
        <v>1.278</v>
      </c>
      <c r="B2989" s="5">
        <v>45145.916666666664</v>
      </c>
      <c r="F2989" s="44"/>
    </row>
    <row r="2990" spans="1:6" x14ac:dyDescent="0.3">
      <c r="A2990" s="4">
        <v>0.78600000000000003</v>
      </c>
      <c r="B2990" s="5">
        <v>45145.895833333336</v>
      </c>
      <c r="F2990" s="44"/>
    </row>
    <row r="2991" spans="1:6" x14ac:dyDescent="0.3">
      <c r="A2991" s="4">
        <v>0.79400000000000004</v>
      </c>
      <c r="B2991" s="5">
        <v>45145.875</v>
      </c>
      <c r="F2991" s="44"/>
    </row>
    <row r="2992" spans="1:6" x14ac:dyDescent="0.3">
      <c r="A2992" s="4">
        <v>0.72599999999999998</v>
      </c>
      <c r="B2992" s="5">
        <v>45145.854166666664</v>
      </c>
      <c r="F2992" s="44"/>
    </row>
    <row r="2993" spans="1:6" x14ac:dyDescent="0.3">
      <c r="A2993" s="4">
        <v>0.60499999999999998</v>
      </c>
      <c r="B2993" s="5">
        <v>45145.833333333336</v>
      </c>
      <c r="F2993" s="44"/>
    </row>
    <row r="2994" spans="1:6" x14ac:dyDescent="0.3">
      <c r="A2994" s="4">
        <v>0.55300000000000005</v>
      </c>
      <c r="B2994" s="5">
        <v>45145.8125</v>
      </c>
      <c r="F2994" s="44"/>
    </row>
    <row r="2995" spans="1:6" x14ac:dyDescent="0.3">
      <c r="A2995" s="4">
        <v>0.503</v>
      </c>
      <c r="B2995" s="5">
        <v>45145.791666666664</v>
      </c>
      <c r="E2995" s="44">
        <f>SUM(A2995:A2998)</f>
        <v>1.6940000000000002</v>
      </c>
    </row>
    <row r="2996" spans="1:6" x14ac:dyDescent="0.3">
      <c r="A2996" s="4">
        <v>0.432</v>
      </c>
      <c r="B2996" s="5">
        <v>45145.770833333336</v>
      </c>
      <c r="E2996" s="44"/>
    </row>
    <row r="2997" spans="1:6" x14ac:dyDescent="0.3">
      <c r="A2997" s="4">
        <v>0.42099999999999999</v>
      </c>
      <c r="B2997" s="5">
        <v>45145.75</v>
      </c>
      <c r="E2997" s="44"/>
    </row>
    <row r="2998" spans="1:6" x14ac:dyDescent="0.3">
      <c r="A2998" s="4">
        <v>0.33800000000000002</v>
      </c>
      <c r="B2998" s="5">
        <v>45145.729166666664</v>
      </c>
      <c r="E2998" s="44"/>
    </row>
    <row r="2999" spans="1:6" x14ac:dyDescent="0.3">
      <c r="A2999" s="4">
        <v>0.33800000000000002</v>
      </c>
      <c r="B2999" s="5">
        <v>45145.708333333336</v>
      </c>
      <c r="D2999" s="44">
        <f>SUM(A2999:A3016)</f>
        <v>8.8800000000000008</v>
      </c>
    </row>
    <row r="3000" spans="1:6" x14ac:dyDescent="0.3">
      <c r="A3000" s="4">
        <v>0.46200000000000002</v>
      </c>
      <c r="B3000" s="5">
        <v>45145.6875</v>
      </c>
      <c r="D3000" s="44"/>
    </row>
    <row r="3001" spans="1:6" x14ac:dyDescent="0.3">
      <c r="A3001" s="4">
        <v>0.27900000000000003</v>
      </c>
      <c r="B3001" s="5">
        <v>45145.666666666664</v>
      </c>
      <c r="D3001" s="44"/>
    </row>
    <row r="3002" spans="1:6" x14ac:dyDescent="0.3">
      <c r="A3002" s="4">
        <v>0.28299999999999997</v>
      </c>
      <c r="B3002" s="5">
        <v>45145.645833333336</v>
      </c>
      <c r="D3002" s="44"/>
    </row>
    <row r="3003" spans="1:6" x14ac:dyDescent="0.3">
      <c r="A3003" s="4">
        <v>0.26700000000000002</v>
      </c>
      <c r="B3003" s="5">
        <v>45145.625</v>
      </c>
      <c r="D3003" s="44"/>
    </row>
    <row r="3004" spans="1:6" x14ac:dyDescent="0.3">
      <c r="A3004" s="4">
        <v>0.41799999999999998</v>
      </c>
      <c r="B3004" s="5">
        <v>45145.604166666664</v>
      </c>
      <c r="D3004" s="44"/>
    </row>
    <row r="3005" spans="1:6" x14ac:dyDescent="0.3">
      <c r="A3005" s="4">
        <v>0.47</v>
      </c>
      <c r="B3005" s="5">
        <v>45145.583333333336</v>
      </c>
      <c r="D3005" s="44"/>
    </row>
    <row r="3006" spans="1:6" x14ac:dyDescent="0.3">
      <c r="A3006" s="4">
        <v>0.46899999999999997</v>
      </c>
      <c r="B3006" s="5">
        <v>45145.5625</v>
      </c>
      <c r="D3006" s="44"/>
    </row>
    <row r="3007" spans="1:6" x14ac:dyDescent="0.3">
      <c r="A3007" s="4">
        <v>0.57399999999999995</v>
      </c>
      <c r="B3007" s="5">
        <v>45145.541666666664</v>
      </c>
      <c r="D3007" s="44"/>
    </row>
    <row r="3008" spans="1:6" x14ac:dyDescent="0.3">
      <c r="A3008" s="4">
        <v>0.47599999999999998</v>
      </c>
      <c r="B3008" s="5">
        <v>45145.520833333336</v>
      </c>
      <c r="D3008" s="44"/>
    </row>
    <row r="3009" spans="1:4" x14ac:dyDescent="0.3">
      <c r="A3009" s="4">
        <v>0.64900000000000002</v>
      </c>
      <c r="B3009" s="5">
        <v>45145.5</v>
      </c>
      <c r="D3009" s="44"/>
    </row>
    <row r="3010" spans="1:4" x14ac:dyDescent="0.3">
      <c r="A3010" s="4">
        <v>0.67600000000000005</v>
      </c>
      <c r="B3010" s="5">
        <v>45145.479166666664</v>
      </c>
      <c r="D3010" s="44"/>
    </row>
    <row r="3011" spans="1:4" x14ac:dyDescent="0.3">
      <c r="A3011" s="4">
        <v>0.71899999999999997</v>
      </c>
      <c r="B3011" s="5">
        <v>45145.458333333336</v>
      </c>
      <c r="D3011" s="44"/>
    </row>
    <row r="3012" spans="1:4" x14ac:dyDescent="0.3">
      <c r="A3012" s="4">
        <v>0.55200000000000005</v>
      </c>
      <c r="B3012" s="5">
        <v>45145.4375</v>
      </c>
      <c r="D3012" s="44"/>
    </row>
    <row r="3013" spans="1:4" x14ac:dyDescent="0.3">
      <c r="A3013" s="4">
        <v>0.46300000000000002</v>
      </c>
      <c r="B3013" s="5">
        <v>45145.416666666664</v>
      </c>
      <c r="D3013" s="44"/>
    </row>
    <row r="3014" spans="1:4" x14ac:dyDescent="0.3">
      <c r="A3014" s="4">
        <v>0.50900000000000001</v>
      </c>
      <c r="B3014" s="5">
        <v>45145.395833333336</v>
      </c>
      <c r="D3014" s="44"/>
    </row>
    <row r="3015" spans="1:4" x14ac:dyDescent="0.3">
      <c r="A3015" s="4">
        <v>0.69</v>
      </c>
      <c r="B3015" s="5">
        <v>45145.375</v>
      </c>
      <c r="D3015" s="44"/>
    </row>
    <row r="3016" spans="1:4" x14ac:dyDescent="0.3">
      <c r="A3016" s="4">
        <v>0.58599999999999997</v>
      </c>
      <c r="B3016" s="5">
        <v>45145.354166666664</v>
      </c>
      <c r="D3016" s="44"/>
    </row>
    <row r="3017" spans="1:4" x14ac:dyDescent="0.3">
      <c r="A3017" s="4">
        <v>0.55900000000000005</v>
      </c>
      <c r="B3017" s="5">
        <v>45145.333333333336</v>
      </c>
      <c r="C3017" s="44">
        <f>SUM(A3017:A3034)</f>
        <v>9.6359999999999992</v>
      </c>
    </row>
    <row r="3018" spans="1:4" x14ac:dyDescent="0.3">
      <c r="A3018" s="4">
        <v>0.53800000000000003</v>
      </c>
      <c r="B3018" s="5">
        <v>45145.3125</v>
      </c>
      <c r="C3018" s="44"/>
    </row>
    <row r="3019" spans="1:4" x14ac:dyDescent="0.3">
      <c r="A3019" s="4">
        <v>0.71599999999999997</v>
      </c>
      <c r="B3019" s="5">
        <v>45145.291666666664</v>
      </c>
      <c r="C3019" s="44"/>
    </row>
    <row r="3020" spans="1:4" x14ac:dyDescent="0.3">
      <c r="A3020" s="4">
        <v>0.47799999999999998</v>
      </c>
      <c r="B3020" s="5">
        <v>45145.270833333336</v>
      </c>
      <c r="C3020" s="44"/>
    </row>
    <row r="3021" spans="1:4" x14ac:dyDescent="0.3">
      <c r="A3021" s="4">
        <v>0.54600000000000004</v>
      </c>
      <c r="B3021" s="5">
        <v>45145.25</v>
      </c>
      <c r="C3021" s="44"/>
    </row>
    <row r="3022" spans="1:4" x14ac:dyDescent="0.3">
      <c r="A3022" s="4">
        <v>0.55200000000000005</v>
      </c>
      <c r="B3022" s="5">
        <v>45145.229166666664</v>
      </c>
      <c r="C3022" s="44"/>
    </row>
    <row r="3023" spans="1:4" x14ac:dyDescent="0.3">
      <c r="A3023" s="4">
        <v>0.50800000000000001</v>
      </c>
      <c r="B3023" s="5">
        <v>45145.208333333336</v>
      </c>
      <c r="C3023" s="44"/>
    </row>
    <row r="3024" spans="1:4" x14ac:dyDescent="0.3">
      <c r="A3024" s="4">
        <v>0.53200000000000003</v>
      </c>
      <c r="B3024" s="5">
        <v>45145.1875</v>
      </c>
      <c r="C3024" s="44"/>
    </row>
    <row r="3025" spans="1:6" x14ac:dyDescent="0.3">
      <c r="A3025" s="4">
        <v>0.48299999999999998</v>
      </c>
      <c r="B3025" s="5">
        <v>45145.166666666664</v>
      </c>
      <c r="C3025" s="44"/>
    </row>
    <row r="3026" spans="1:6" x14ac:dyDescent="0.3">
      <c r="A3026" s="4">
        <v>0.52900000000000003</v>
      </c>
      <c r="B3026" s="5">
        <v>45145.145833333336</v>
      </c>
      <c r="C3026" s="44"/>
    </row>
    <row r="3027" spans="1:6" x14ac:dyDescent="0.3">
      <c r="A3027" s="4">
        <v>0.54600000000000004</v>
      </c>
      <c r="B3027" s="5">
        <v>45145.125</v>
      </c>
      <c r="C3027" s="44"/>
    </row>
    <row r="3028" spans="1:6" x14ac:dyDescent="0.3">
      <c r="A3028" s="4">
        <v>0.48299999999999998</v>
      </c>
      <c r="B3028" s="5">
        <v>45145.104166666664</v>
      </c>
      <c r="C3028" s="44"/>
    </row>
    <row r="3029" spans="1:6" x14ac:dyDescent="0.3">
      <c r="A3029" s="4">
        <v>0.52600000000000002</v>
      </c>
      <c r="B3029" s="5">
        <v>45145.083333333336</v>
      </c>
      <c r="C3029" s="44"/>
    </row>
    <row r="3030" spans="1:6" x14ac:dyDescent="0.3">
      <c r="A3030" s="4">
        <v>0.54100000000000004</v>
      </c>
      <c r="B3030" s="5">
        <v>45145.0625</v>
      </c>
      <c r="C3030" s="44"/>
    </row>
    <row r="3031" spans="1:6" x14ac:dyDescent="0.3">
      <c r="A3031" s="4">
        <v>0.54600000000000004</v>
      </c>
      <c r="B3031" s="5">
        <v>45145.041666666664</v>
      </c>
      <c r="C3031" s="44"/>
    </row>
    <row r="3032" spans="1:6" x14ac:dyDescent="0.3">
      <c r="A3032" s="4">
        <v>0.48199999999999998</v>
      </c>
      <c r="B3032" s="5">
        <v>45145.020833333336</v>
      </c>
      <c r="C3032" s="44"/>
    </row>
    <row r="3033" spans="1:6" x14ac:dyDescent="0.3">
      <c r="A3033" s="4">
        <v>0.55200000000000005</v>
      </c>
      <c r="B3033" s="5">
        <v>45145</v>
      </c>
      <c r="C3033" s="44"/>
    </row>
    <row r="3034" spans="1:6" x14ac:dyDescent="0.3">
      <c r="A3034" s="4">
        <v>0.51900000000000002</v>
      </c>
      <c r="B3034" s="5">
        <v>45144.979166666664</v>
      </c>
      <c r="C3034" s="44"/>
    </row>
    <row r="3035" spans="1:6" x14ac:dyDescent="0.3">
      <c r="A3035" s="4">
        <v>0.6</v>
      </c>
      <c r="B3035" s="5">
        <v>45144.958333333336</v>
      </c>
      <c r="F3035" s="44">
        <f>SUM(A3035:A3042)</f>
        <v>4.62</v>
      </c>
    </row>
    <row r="3036" spans="1:6" x14ac:dyDescent="0.3">
      <c r="A3036" s="4">
        <v>0.64600000000000002</v>
      </c>
      <c r="B3036" s="5">
        <v>45144.9375</v>
      </c>
      <c r="F3036" s="44"/>
    </row>
    <row r="3037" spans="1:6" x14ac:dyDescent="0.3">
      <c r="A3037" s="4">
        <v>0.63900000000000001</v>
      </c>
      <c r="B3037" s="5">
        <v>45144.916666666664</v>
      </c>
      <c r="F3037" s="44"/>
    </row>
    <row r="3038" spans="1:6" x14ac:dyDescent="0.3">
      <c r="A3038" s="4">
        <v>0.60099999999999998</v>
      </c>
      <c r="B3038" s="5">
        <v>45144.895833333336</v>
      </c>
      <c r="F3038" s="44"/>
    </row>
    <row r="3039" spans="1:6" x14ac:dyDescent="0.3">
      <c r="A3039" s="4">
        <v>0.55600000000000005</v>
      </c>
      <c r="B3039" s="5">
        <v>45144.875</v>
      </c>
      <c r="F3039" s="44"/>
    </row>
    <row r="3040" spans="1:6" x14ac:dyDescent="0.3">
      <c r="A3040" s="4">
        <v>0.53800000000000003</v>
      </c>
      <c r="B3040" s="5">
        <v>45144.854166666664</v>
      </c>
      <c r="F3040" s="44"/>
    </row>
    <row r="3041" spans="1:6" x14ac:dyDescent="0.3">
      <c r="A3041" s="4">
        <v>0.53200000000000003</v>
      </c>
      <c r="B3041" s="5">
        <v>45144.833333333336</v>
      </c>
      <c r="F3041" s="44"/>
    </row>
    <row r="3042" spans="1:6" x14ac:dyDescent="0.3">
      <c r="A3042" s="4">
        <v>0.50800000000000001</v>
      </c>
      <c r="B3042" s="5">
        <v>45144.8125</v>
      </c>
      <c r="F3042" s="44"/>
    </row>
    <row r="3043" spans="1:6" x14ac:dyDescent="0.3">
      <c r="A3043" s="4">
        <v>0.53800000000000003</v>
      </c>
      <c r="B3043" s="5">
        <v>45144.791666666664</v>
      </c>
      <c r="E3043" s="44">
        <f>SUM(A3043:A3046)</f>
        <v>2.1880000000000002</v>
      </c>
    </row>
    <row r="3044" spans="1:6" x14ac:dyDescent="0.3">
      <c r="A3044" s="4">
        <v>0.54200000000000004</v>
      </c>
      <c r="B3044" s="5">
        <v>45144.770833333336</v>
      </c>
      <c r="E3044" s="44"/>
    </row>
    <row r="3045" spans="1:6" x14ac:dyDescent="0.3">
      <c r="A3045" s="4">
        <v>0.55500000000000005</v>
      </c>
      <c r="B3045" s="5">
        <v>45144.75</v>
      </c>
      <c r="E3045" s="44"/>
    </row>
    <row r="3046" spans="1:6" x14ac:dyDescent="0.3">
      <c r="A3046" s="4">
        <v>0.55300000000000005</v>
      </c>
      <c r="B3046" s="5">
        <v>45144.729166666664</v>
      </c>
      <c r="E3046" s="44"/>
    </row>
    <row r="3047" spans="1:6" x14ac:dyDescent="0.3">
      <c r="A3047" s="4">
        <v>0.59099999999999997</v>
      </c>
      <c r="B3047" s="5">
        <v>45144.708333333336</v>
      </c>
      <c r="D3047" s="44">
        <f>SUM(A3047:A3064)</f>
        <v>10.741</v>
      </c>
    </row>
    <row r="3048" spans="1:6" x14ac:dyDescent="0.3">
      <c r="A3048" s="4">
        <v>0.57099999999999995</v>
      </c>
      <c r="B3048" s="5">
        <v>45144.6875</v>
      </c>
      <c r="D3048" s="44"/>
    </row>
    <row r="3049" spans="1:6" x14ac:dyDescent="0.3">
      <c r="A3049" s="4">
        <v>0.55600000000000005</v>
      </c>
      <c r="B3049" s="5">
        <v>45144.666666666664</v>
      </c>
      <c r="D3049" s="44"/>
    </row>
    <row r="3050" spans="1:6" x14ac:dyDescent="0.3">
      <c r="A3050" s="4">
        <v>0.54200000000000004</v>
      </c>
      <c r="B3050" s="5">
        <v>45144.645833333336</v>
      </c>
      <c r="D3050" s="44"/>
    </row>
    <row r="3051" spans="1:6" x14ac:dyDescent="0.3">
      <c r="A3051" s="4">
        <v>0.54300000000000004</v>
      </c>
      <c r="B3051" s="5">
        <v>45144.625</v>
      </c>
      <c r="D3051" s="44"/>
    </row>
    <row r="3052" spans="1:6" x14ac:dyDescent="0.3">
      <c r="A3052" s="4">
        <v>0.754</v>
      </c>
      <c r="B3052" s="5">
        <v>45144.604166666664</v>
      </c>
      <c r="D3052" s="44"/>
    </row>
    <row r="3053" spans="1:6" x14ac:dyDescent="0.3">
      <c r="A3053" s="4">
        <v>0.70799999999999996</v>
      </c>
      <c r="B3053" s="5">
        <v>45144.583333333336</v>
      </c>
      <c r="D3053" s="44"/>
    </row>
    <row r="3054" spans="1:6" x14ac:dyDescent="0.3">
      <c r="A3054" s="4">
        <v>0.7</v>
      </c>
      <c r="B3054" s="5">
        <v>45144.5625</v>
      </c>
      <c r="D3054" s="44"/>
    </row>
    <row r="3055" spans="1:6" x14ac:dyDescent="0.3">
      <c r="A3055" s="4">
        <v>0.92900000000000005</v>
      </c>
      <c r="B3055" s="5">
        <v>45144.541666666664</v>
      </c>
      <c r="D3055" s="44"/>
    </row>
    <row r="3056" spans="1:6" x14ac:dyDescent="0.3">
      <c r="A3056" s="4">
        <v>0.71</v>
      </c>
      <c r="B3056" s="5">
        <v>45144.520833333336</v>
      </c>
      <c r="D3056" s="44"/>
    </row>
    <row r="3057" spans="1:4" x14ac:dyDescent="0.3">
      <c r="A3057" s="4">
        <v>0.50700000000000001</v>
      </c>
      <c r="B3057" s="5">
        <v>45144.5</v>
      </c>
      <c r="D3057" s="44"/>
    </row>
    <row r="3058" spans="1:4" x14ac:dyDescent="0.3">
      <c r="A3058" s="4">
        <v>0.65500000000000003</v>
      </c>
      <c r="B3058" s="5">
        <v>45144.479166666664</v>
      </c>
      <c r="D3058" s="44"/>
    </row>
    <row r="3059" spans="1:4" x14ac:dyDescent="0.3">
      <c r="A3059" s="4">
        <v>0.47499999999999998</v>
      </c>
      <c r="B3059" s="5">
        <v>45144.458333333336</v>
      </c>
      <c r="D3059" s="44"/>
    </row>
    <row r="3060" spans="1:4" x14ac:dyDescent="0.3">
      <c r="A3060" s="4">
        <v>0.46700000000000003</v>
      </c>
      <c r="B3060" s="5">
        <v>45144.4375</v>
      </c>
      <c r="D3060" s="44"/>
    </row>
    <row r="3061" spans="1:4" x14ac:dyDescent="0.3">
      <c r="A3061" s="4">
        <v>0.69799999999999995</v>
      </c>
      <c r="B3061" s="5">
        <v>45144.416666666664</v>
      </c>
      <c r="D3061" s="44"/>
    </row>
    <row r="3062" spans="1:4" x14ac:dyDescent="0.3">
      <c r="A3062" s="4">
        <v>0.50700000000000001</v>
      </c>
      <c r="B3062" s="5">
        <v>45144.395833333336</v>
      </c>
      <c r="D3062" s="44"/>
    </row>
    <row r="3063" spans="1:4" x14ac:dyDescent="0.3">
      <c r="A3063" s="4">
        <v>0.45600000000000002</v>
      </c>
      <c r="B3063" s="5">
        <v>45144.375</v>
      </c>
      <c r="D3063" s="44"/>
    </row>
    <row r="3064" spans="1:4" x14ac:dyDescent="0.3">
      <c r="A3064" s="4">
        <v>0.372</v>
      </c>
      <c r="B3064" s="5">
        <v>45144.354166666664</v>
      </c>
      <c r="D3064" s="44"/>
    </row>
    <row r="3065" spans="1:4" x14ac:dyDescent="0.3">
      <c r="A3065" s="4">
        <v>0.316</v>
      </c>
      <c r="B3065" s="5">
        <v>45144.333333333336</v>
      </c>
      <c r="C3065" s="44">
        <f>SUM(A3065:A3082)</f>
        <v>7.1719999999999997</v>
      </c>
    </row>
    <row r="3066" spans="1:4" x14ac:dyDescent="0.3">
      <c r="A3066" s="4">
        <v>0.311</v>
      </c>
      <c r="B3066" s="5">
        <v>45144.3125</v>
      </c>
      <c r="C3066" s="44"/>
    </row>
    <row r="3067" spans="1:4" x14ac:dyDescent="0.3">
      <c r="A3067" s="4">
        <v>0.34899999999999998</v>
      </c>
      <c r="B3067" s="5">
        <v>45144.291666666664</v>
      </c>
      <c r="C3067" s="44"/>
    </row>
    <row r="3068" spans="1:4" x14ac:dyDescent="0.3">
      <c r="A3068" s="4">
        <v>0.35</v>
      </c>
      <c r="B3068" s="5">
        <v>45144.270833333336</v>
      </c>
      <c r="C3068" s="44"/>
    </row>
    <row r="3069" spans="1:4" x14ac:dyDescent="0.3">
      <c r="A3069" s="4">
        <v>0.35899999999999999</v>
      </c>
      <c r="B3069" s="5">
        <v>45144.25</v>
      </c>
      <c r="C3069" s="44"/>
    </row>
    <row r="3070" spans="1:4" x14ac:dyDescent="0.3">
      <c r="A3070" s="4">
        <v>0.29899999999999999</v>
      </c>
      <c r="B3070" s="5">
        <v>45144.229166666664</v>
      </c>
      <c r="C3070" s="44"/>
    </row>
    <row r="3071" spans="1:4" x14ac:dyDescent="0.3">
      <c r="A3071" s="4">
        <v>0.35199999999999998</v>
      </c>
      <c r="B3071" s="5">
        <v>45144.208333333336</v>
      </c>
      <c r="C3071" s="44"/>
    </row>
    <row r="3072" spans="1:4" x14ac:dyDescent="0.3">
      <c r="A3072" s="4">
        <v>0.36899999999999999</v>
      </c>
      <c r="B3072" s="5">
        <v>45144.1875</v>
      </c>
      <c r="C3072" s="44"/>
    </row>
    <row r="3073" spans="1:6" x14ac:dyDescent="0.3">
      <c r="A3073" s="4">
        <v>0.35799999999999998</v>
      </c>
      <c r="B3073" s="5">
        <v>45144.166666666664</v>
      </c>
      <c r="C3073" s="44"/>
    </row>
    <row r="3074" spans="1:6" x14ac:dyDescent="0.3">
      <c r="A3074" s="4">
        <v>0.374</v>
      </c>
      <c r="B3074" s="5">
        <v>45144.145833333336</v>
      </c>
      <c r="C3074" s="44"/>
    </row>
    <row r="3075" spans="1:6" x14ac:dyDescent="0.3">
      <c r="A3075" s="4">
        <v>0.36599999999999999</v>
      </c>
      <c r="B3075" s="5">
        <v>45144.125</v>
      </c>
      <c r="C3075" s="44"/>
    </row>
    <row r="3076" spans="1:6" x14ac:dyDescent="0.3">
      <c r="A3076" s="4">
        <v>0.39800000000000002</v>
      </c>
      <c r="B3076" s="5">
        <v>45144.104166666664</v>
      </c>
      <c r="C3076" s="44"/>
    </row>
    <row r="3077" spans="1:6" x14ac:dyDescent="0.3">
      <c r="A3077" s="4">
        <v>0.38900000000000001</v>
      </c>
      <c r="B3077" s="5">
        <v>45144.083333333336</v>
      </c>
      <c r="C3077" s="44"/>
    </row>
    <row r="3078" spans="1:6" x14ac:dyDescent="0.3">
      <c r="A3078" s="4">
        <v>0.499</v>
      </c>
      <c r="B3078" s="5">
        <v>45144.0625</v>
      </c>
      <c r="C3078" s="44"/>
    </row>
    <row r="3079" spans="1:6" x14ac:dyDescent="0.3">
      <c r="A3079" s="4">
        <v>0.39300000000000002</v>
      </c>
      <c r="B3079" s="5">
        <v>45144.041666666664</v>
      </c>
      <c r="C3079" s="44"/>
    </row>
    <row r="3080" spans="1:6" x14ac:dyDescent="0.3">
      <c r="A3080" s="4">
        <v>0.53900000000000003</v>
      </c>
      <c r="B3080" s="5">
        <v>45144.020833333336</v>
      </c>
      <c r="C3080" s="44"/>
    </row>
    <row r="3081" spans="1:6" x14ac:dyDescent="0.3">
      <c r="A3081" s="4">
        <v>0.56899999999999995</v>
      </c>
      <c r="B3081" s="5">
        <v>45144</v>
      </c>
      <c r="C3081" s="44"/>
    </row>
    <row r="3082" spans="1:6" x14ac:dyDescent="0.3">
      <c r="A3082" s="4">
        <v>0.58199999999999996</v>
      </c>
      <c r="B3082" s="5">
        <v>45143.979166666664</v>
      </c>
      <c r="C3082" s="44"/>
    </row>
    <row r="3083" spans="1:6" x14ac:dyDescent="0.3">
      <c r="A3083" s="4">
        <v>0.77400000000000002</v>
      </c>
      <c r="B3083" s="5">
        <v>45143.958333333336</v>
      </c>
      <c r="F3083" s="44">
        <f>SUM(A3083:A3090)</f>
        <v>8.6579999999999995</v>
      </c>
    </row>
    <row r="3084" spans="1:6" x14ac:dyDescent="0.3">
      <c r="A3084" s="4">
        <v>0.72599999999999998</v>
      </c>
      <c r="B3084" s="5">
        <v>45143.9375</v>
      </c>
      <c r="F3084" s="44"/>
    </row>
    <row r="3085" spans="1:6" x14ac:dyDescent="0.3">
      <c r="A3085" s="4">
        <v>1.494</v>
      </c>
      <c r="B3085" s="5">
        <v>45143.916666666664</v>
      </c>
      <c r="F3085" s="44"/>
    </row>
    <row r="3086" spans="1:6" x14ac:dyDescent="0.3">
      <c r="A3086" s="4">
        <v>0.89400000000000002</v>
      </c>
      <c r="B3086" s="5">
        <v>45143.895833333336</v>
      </c>
      <c r="F3086" s="44"/>
    </row>
    <row r="3087" spans="1:6" x14ac:dyDescent="0.3">
      <c r="A3087" s="4">
        <v>1.472</v>
      </c>
      <c r="B3087" s="5">
        <v>45143.875</v>
      </c>
      <c r="F3087" s="44"/>
    </row>
    <row r="3088" spans="1:6" x14ac:dyDescent="0.3">
      <c r="A3088" s="4">
        <v>1.2949999999999999</v>
      </c>
      <c r="B3088" s="5">
        <v>45143.854166666664</v>
      </c>
      <c r="F3088" s="44"/>
    </row>
    <row r="3089" spans="1:6" x14ac:dyDescent="0.3">
      <c r="A3089" s="4">
        <v>0.68600000000000005</v>
      </c>
      <c r="B3089" s="5">
        <v>45143.833333333336</v>
      </c>
      <c r="F3089" s="44"/>
    </row>
    <row r="3090" spans="1:6" x14ac:dyDescent="0.3">
      <c r="A3090" s="4">
        <v>1.3169999999999999</v>
      </c>
      <c r="B3090" s="5">
        <v>45143.8125</v>
      </c>
      <c r="F3090" s="44"/>
    </row>
    <row r="3091" spans="1:6" x14ac:dyDescent="0.3">
      <c r="A3091" s="4">
        <v>1.6339999999999999</v>
      </c>
      <c r="B3091" s="5">
        <v>45143.791666666664</v>
      </c>
      <c r="E3091" s="44">
        <f>SUM(A3091:A3094)</f>
        <v>3.6030000000000002</v>
      </c>
    </row>
    <row r="3092" spans="1:6" x14ac:dyDescent="0.3">
      <c r="A3092" s="4">
        <v>0.67</v>
      </c>
      <c r="B3092" s="5">
        <v>45143.770833333336</v>
      </c>
      <c r="E3092" s="44"/>
    </row>
    <row r="3093" spans="1:6" x14ac:dyDescent="0.3">
      <c r="A3093" s="4">
        <v>0.68300000000000005</v>
      </c>
      <c r="B3093" s="5">
        <v>45143.75</v>
      </c>
      <c r="E3093" s="44"/>
    </row>
    <row r="3094" spans="1:6" x14ac:dyDescent="0.3">
      <c r="A3094" s="4">
        <v>0.61599999999999999</v>
      </c>
      <c r="B3094" s="5">
        <v>45143.729166666664</v>
      </c>
      <c r="E3094" s="44"/>
    </row>
    <row r="3095" spans="1:6" x14ac:dyDescent="0.3">
      <c r="A3095" s="4">
        <v>0.63100000000000001</v>
      </c>
      <c r="B3095" s="5">
        <v>45143.708333333336</v>
      </c>
      <c r="D3095" s="44">
        <f>SUM(A3095:A3112)</f>
        <v>11.293000000000001</v>
      </c>
    </row>
    <row r="3096" spans="1:6" x14ac:dyDescent="0.3">
      <c r="A3096" s="4">
        <v>0.89800000000000002</v>
      </c>
      <c r="B3096" s="5">
        <v>45143.6875</v>
      </c>
      <c r="D3096" s="44"/>
    </row>
    <row r="3097" spans="1:6" x14ac:dyDescent="0.3">
      <c r="A3097" s="4">
        <v>0.80900000000000005</v>
      </c>
      <c r="B3097" s="5">
        <v>45143.666666666664</v>
      </c>
      <c r="D3097" s="44"/>
    </row>
    <row r="3098" spans="1:6" x14ac:dyDescent="0.3">
      <c r="A3098" s="4">
        <v>0.872</v>
      </c>
      <c r="B3098" s="5">
        <v>45143.645833333336</v>
      </c>
      <c r="D3098" s="44"/>
    </row>
    <row r="3099" spans="1:6" x14ac:dyDescent="0.3">
      <c r="A3099" s="4">
        <v>0.85399999999999998</v>
      </c>
      <c r="B3099" s="5">
        <v>45143.625</v>
      </c>
      <c r="D3099" s="44"/>
    </row>
    <row r="3100" spans="1:6" x14ac:dyDescent="0.3">
      <c r="A3100" s="4">
        <v>0.84799999999999998</v>
      </c>
      <c r="B3100" s="5">
        <v>45143.604166666664</v>
      </c>
      <c r="D3100" s="44"/>
    </row>
    <row r="3101" spans="1:6" x14ac:dyDescent="0.3">
      <c r="A3101" s="4">
        <v>0.59</v>
      </c>
      <c r="B3101" s="5">
        <v>45143.583333333336</v>
      </c>
      <c r="D3101" s="44"/>
    </row>
    <row r="3102" spans="1:6" x14ac:dyDescent="0.3">
      <c r="A3102" s="4">
        <v>1.018</v>
      </c>
      <c r="B3102" s="5">
        <v>45143.5625</v>
      </c>
      <c r="D3102" s="44"/>
    </row>
    <row r="3103" spans="1:6" x14ac:dyDescent="0.3">
      <c r="A3103" s="4">
        <v>0.67100000000000004</v>
      </c>
      <c r="B3103" s="5">
        <v>45143.541666666664</v>
      </c>
      <c r="D3103" s="44"/>
    </row>
    <row r="3104" spans="1:6" x14ac:dyDescent="0.3">
      <c r="A3104" s="4">
        <v>0.59299999999999997</v>
      </c>
      <c r="B3104" s="5">
        <v>45143.520833333336</v>
      </c>
      <c r="D3104" s="44"/>
    </row>
    <row r="3105" spans="1:4" x14ac:dyDescent="0.3">
      <c r="A3105" s="4">
        <v>0.77300000000000002</v>
      </c>
      <c r="B3105" s="5">
        <v>45143.5</v>
      </c>
      <c r="D3105" s="44"/>
    </row>
    <row r="3106" spans="1:4" x14ac:dyDescent="0.3">
      <c r="A3106" s="4">
        <v>0.47699999999999998</v>
      </c>
      <c r="B3106" s="5">
        <v>45143.479166666664</v>
      </c>
      <c r="D3106" s="44"/>
    </row>
    <row r="3107" spans="1:4" x14ac:dyDescent="0.3">
      <c r="A3107" s="4">
        <v>0.46100000000000002</v>
      </c>
      <c r="B3107" s="5">
        <v>45143.458333333336</v>
      </c>
      <c r="D3107" s="44"/>
    </row>
    <row r="3108" spans="1:4" x14ac:dyDescent="0.3">
      <c r="A3108" s="4">
        <v>0.36899999999999999</v>
      </c>
      <c r="B3108" s="5">
        <v>45143.4375</v>
      </c>
      <c r="D3108" s="44"/>
    </row>
    <row r="3109" spans="1:4" x14ac:dyDescent="0.3">
      <c r="A3109" s="4">
        <v>0.33900000000000002</v>
      </c>
      <c r="B3109" s="5">
        <v>45143.416666666664</v>
      </c>
      <c r="D3109" s="44"/>
    </row>
    <row r="3110" spans="1:4" x14ac:dyDescent="0.3">
      <c r="A3110" s="4">
        <v>0.312</v>
      </c>
      <c r="B3110" s="5">
        <v>45143.395833333336</v>
      </c>
      <c r="D3110" s="44"/>
    </row>
    <row r="3111" spans="1:4" x14ac:dyDescent="0.3">
      <c r="A3111" s="4">
        <v>0.35199999999999998</v>
      </c>
      <c r="B3111" s="5">
        <v>45143.375</v>
      </c>
      <c r="D3111" s="44"/>
    </row>
    <row r="3112" spans="1:4" x14ac:dyDescent="0.3">
      <c r="A3112" s="4">
        <v>0.42599999999999999</v>
      </c>
      <c r="B3112" s="5">
        <v>45143.354166666664</v>
      </c>
      <c r="D3112" s="44"/>
    </row>
    <row r="3113" spans="1:4" x14ac:dyDescent="0.3">
      <c r="A3113" s="4">
        <v>0.28299999999999997</v>
      </c>
      <c r="B3113" s="5">
        <v>45143.333333333336</v>
      </c>
      <c r="C3113" s="44">
        <f>SUM(A3113:A3130)</f>
        <v>6.0119999999999996</v>
      </c>
    </row>
    <row r="3114" spans="1:4" x14ac:dyDescent="0.3">
      <c r="A3114" s="4">
        <v>0.28299999999999997</v>
      </c>
      <c r="B3114" s="5">
        <v>45143.3125</v>
      </c>
      <c r="C3114" s="44"/>
    </row>
    <row r="3115" spans="1:4" x14ac:dyDescent="0.3">
      <c r="A3115" s="4">
        <v>0.33100000000000002</v>
      </c>
      <c r="B3115" s="5">
        <v>45143.291666666664</v>
      </c>
      <c r="C3115" s="44"/>
    </row>
    <row r="3116" spans="1:4" x14ac:dyDescent="0.3">
      <c r="A3116" s="4">
        <v>0.32900000000000001</v>
      </c>
      <c r="B3116" s="5">
        <v>45143.270833333336</v>
      </c>
      <c r="C3116" s="44"/>
    </row>
    <row r="3117" spans="1:4" x14ac:dyDescent="0.3">
      <c r="A3117" s="4">
        <v>0.34399999999999997</v>
      </c>
      <c r="B3117" s="5">
        <v>45143.25</v>
      </c>
      <c r="C3117" s="44"/>
    </row>
    <row r="3118" spans="1:4" x14ac:dyDescent="0.3">
      <c r="A3118" s="4">
        <v>0.29599999999999999</v>
      </c>
      <c r="B3118" s="5">
        <v>45143.229166666664</v>
      </c>
      <c r="C3118" s="44"/>
    </row>
    <row r="3119" spans="1:4" x14ac:dyDescent="0.3">
      <c r="A3119" s="4">
        <v>0.28599999999999998</v>
      </c>
      <c r="B3119" s="5">
        <v>45143.208333333336</v>
      </c>
      <c r="C3119" s="44"/>
    </row>
    <row r="3120" spans="1:4" x14ac:dyDescent="0.3">
      <c r="A3120" s="4">
        <v>0.28499999999999998</v>
      </c>
      <c r="B3120" s="5">
        <v>45143.1875</v>
      </c>
      <c r="C3120" s="44"/>
    </row>
    <row r="3121" spans="1:6" x14ac:dyDescent="0.3">
      <c r="A3121" s="4">
        <v>0.28599999999999998</v>
      </c>
      <c r="B3121" s="5">
        <v>45143.166666666664</v>
      </c>
      <c r="C3121" s="44"/>
    </row>
    <row r="3122" spans="1:6" x14ac:dyDescent="0.3">
      <c r="A3122" s="4">
        <v>0.3</v>
      </c>
      <c r="B3122" s="5">
        <v>45143.145833333336</v>
      </c>
      <c r="C3122" s="44"/>
    </row>
    <row r="3123" spans="1:6" x14ac:dyDescent="0.3">
      <c r="A3123" s="4">
        <v>0.27200000000000002</v>
      </c>
      <c r="B3123" s="5">
        <v>45143.125</v>
      </c>
      <c r="C3123" s="44"/>
    </row>
    <row r="3124" spans="1:6" x14ac:dyDescent="0.3">
      <c r="A3124" s="4">
        <v>0.313</v>
      </c>
      <c r="B3124" s="5">
        <v>45143.104166666664</v>
      </c>
      <c r="C3124" s="44"/>
    </row>
    <row r="3125" spans="1:6" x14ac:dyDescent="0.3">
      <c r="A3125" s="4">
        <v>0.30199999999999999</v>
      </c>
      <c r="B3125" s="5">
        <v>45143.083333333336</v>
      </c>
      <c r="C3125" s="44"/>
    </row>
    <row r="3126" spans="1:6" x14ac:dyDescent="0.3">
      <c r="A3126" s="4">
        <v>0.32</v>
      </c>
      <c r="B3126" s="5">
        <v>45143.0625</v>
      </c>
      <c r="C3126" s="44"/>
    </row>
    <row r="3127" spans="1:6" x14ac:dyDescent="0.3">
      <c r="A3127" s="4">
        <v>0.47799999999999998</v>
      </c>
      <c r="B3127" s="5">
        <v>45143.041666666664</v>
      </c>
      <c r="C3127" s="44"/>
    </row>
    <row r="3128" spans="1:6" x14ac:dyDescent="0.3">
      <c r="A3128" s="4">
        <v>0.308</v>
      </c>
      <c r="B3128" s="5">
        <v>45143.020833333336</v>
      </c>
      <c r="C3128" s="44"/>
    </row>
    <row r="3129" spans="1:6" x14ac:dyDescent="0.3">
      <c r="A3129" s="4">
        <v>0.441</v>
      </c>
      <c r="B3129" s="5">
        <v>45143</v>
      </c>
      <c r="C3129" s="44"/>
    </row>
    <row r="3130" spans="1:6" x14ac:dyDescent="0.3">
      <c r="A3130" s="4">
        <v>0.55500000000000005</v>
      </c>
      <c r="B3130" s="5">
        <v>45142.979166666664</v>
      </c>
      <c r="C3130" s="44"/>
    </row>
    <row r="3131" spans="1:6" x14ac:dyDescent="0.3">
      <c r="A3131" s="4">
        <v>0.52100000000000002</v>
      </c>
      <c r="B3131" s="5">
        <v>45142.958333333336</v>
      </c>
      <c r="F3131" s="44">
        <f>SUM(A3131:A3138)</f>
        <v>7.3259999999999996</v>
      </c>
    </row>
    <row r="3132" spans="1:6" x14ac:dyDescent="0.3">
      <c r="A3132" s="4">
        <v>0.55400000000000005</v>
      </c>
      <c r="B3132" s="5">
        <v>45142.9375</v>
      </c>
      <c r="F3132" s="44"/>
    </row>
    <row r="3133" spans="1:6" x14ac:dyDescent="0.3">
      <c r="A3133" s="4">
        <v>0.752</v>
      </c>
      <c r="B3133" s="5">
        <v>45142.916666666664</v>
      </c>
      <c r="F3133" s="44"/>
    </row>
    <row r="3134" spans="1:6" x14ac:dyDescent="0.3">
      <c r="A3134" s="4">
        <v>0.754</v>
      </c>
      <c r="B3134" s="5">
        <v>45142.895833333336</v>
      </c>
      <c r="F3134" s="44"/>
    </row>
    <row r="3135" spans="1:6" x14ac:dyDescent="0.3">
      <c r="A3135" s="4">
        <v>0.746</v>
      </c>
      <c r="B3135" s="5">
        <v>45142.875</v>
      </c>
      <c r="F3135" s="44"/>
    </row>
    <row r="3136" spans="1:6" x14ac:dyDescent="0.3">
      <c r="A3136" s="4">
        <v>1.452</v>
      </c>
      <c r="B3136" s="5">
        <v>45142.854166666664</v>
      </c>
      <c r="F3136" s="44"/>
    </row>
    <row r="3137" spans="1:6" x14ac:dyDescent="0.3">
      <c r="A3137" s="4">
        <v>1.85</v>
      </c>
      <c r="B3137" s="5">
        <v>45142.833333333336</v>
      </c>
      <c r="F3137" s="44"/>
    </row>
    <row r="3138" spans="1:6" x14ac:dyDescent="0.3">
      <c r="A3138" s="4">
        <v>0.69699999999999995</v>
      </c>
      <c r="B3138" s="5">
        <v>45142.8125</v>
      </c>
      <c r="F3138" s="44"/>
    </row>
    <row r="3139" spans="1:6" x14ac:dyDescent="0.3">
      <c r="A3139" s="4">
        <v>1.514</v>
      </c>
      <c r="B3139" s="5">
        <v>45142.791666666664</v>
      </c>
      <c r="E3139" s="44">
        <f>SUM(A3139:A3142)</f>
        <v>3.1749999999999998</v>
      </c>
    </row>
    <row r="3140" spans="1:6" x14ac:dyDescent="0.3">
      <c r="A3140" s="4">
        <v>0.627</v>
      </c>
      <c r="B3140" s="5">
        <v>45142.770833333336</v>
      </c>
      <c r="E3140" s="44"/>
    </row>
    <row r="3141" spans="1:6" x14ac:dyDescent="0.3">
      <c r="A3141" s="4">
        <v>0.53400000000000003</v>
      </c>
      <c r="B3141" s="5">
        <v>45142.75</v>
      </c>
      <c r="E3141" s="44"/>
    </row>
    <row r="3142" spans="1:6" x14ac:dyDescent="0.3">
      <c r="A3142" s="4">
        <v>0.5</v>
      </c>
      <c r="B3142" s="5">
        <v>45142.729166666664</v>
      </c>
      <c r="E3142" s="44"/>
    </row>
    <row r="3143" spans="1:6" x14ac:dyDescent="0.3">
      <c r="A3143" s="4">
        <v>0.58099999999999996</v>
      </c>
      <c r="B3143" s="5">
        <v>45142.708333333336</v>
      </c>
      <c r="D3143" s="44">
        <f>SUM(A3143:A3160)</f>
        <v>7.3339999999999987</v>
      </c>
    </row>
    <row r="3144" spans="1:6" x14ac:dyDescent="0.3">
      <c r="A3144" s="4">
        <v>0.626</v>
      </c>
      <c r="B3144" s="5">
        <v>45142.6875</v>
      </c>
      <c r="D3144" s="44"/>
    </row>
    <row r="3145" spans="1:6" x14ac:dyDescent="0.3">
      <c r="A3145" s="4">
        <v>0.52800000000000002</v>
      </c>
      <c r="B3145" s="5">
        <v>45142.666666666664</v>
      </c>
      <c r="D3145" s="44"/>
    </row>
    <row r="3146" spans="1:6" x14ac:dyDescent="0.3">
      <c r="A3146" s="4">
        <v>0.54500000000000004</v>
      </c>
      <c r="B3146" s="5">
        <v>45142.645833333336</v>
      </c>
      <c r="D3146" s="44"/>
    </row>
    <row r="3147" spans="1:6" x14ac:dyDescent="0.3">
      <c r="A3147" s="4">
        <v>0.52800000000000002</v>
      </c>
      <c r="B3147" s="5">
        <v>45142.625</v>
      </c>
      <c r="D3147" s="44"/>
    </row>
    <row r="3148" spans="1:6" x14ac:dyDescent="0.3">
      <c r="A3148" s="4">
        <v>0.498</v>
      </c>
      <c r="B3148" s="5">
        <v>45142.604166666664</v>
      </c>
      <c r="D3148" s="44"/>
    </row>
    <row r="3149" spans="1:6" x14ac:dyDescent="0.3">
      <c r="A3149" s="4">
        <v>0.64800000000000002</v>
      </c>
      <c r="B3149" s="5">
        <v>45142.583333333336</v>
      </c>
      <c r="D3149" s="44"/>
    </row>
    <row r="3150" spans="1:6" x14ac:dyDescent="0.3">
      <c r="A3150" s="4">
        <v>0.28999999999999998</v>
      </c>
      <c r="B3150" s="5">
        <v>45142.5625</v>
      </c>
      <c r="D3150" s="44"/>
    </row>
    <row r="3151" spans="1:6" x14ac:dyDescent="0.3">
      <c r="A3151" s="4">
        <v>0.307</v>
      </c>
      <c r="B3151" s="5">
        <v>45142.541666666664</v>
      </c>
      <c r="D3151" s="44"/>
    </row>
    <row r="3152" spans="1:6" x14ac:dyDescent="0.3">
      <c r="A3152" s="4">
        <v>0.29499999999999998</v>
      </c>
      <c r="B3152" s="5">
        <v>45142.520833333336</v>
      </c>
      <c r="D3152" s="44"/>
    </row>
    <row r="3153" spans="1:4" x14ac:dyDescent="0.3">
      <c r="A3153" s="4">
        <v>0.28100000000000003</v>
      </c>
      <c r="B3153" s="5">
        <v>45142.5</v>
      </c>
      <c r="D3153" s="44"/>
    </row>
    <row r="3154" spans="1:4" x14ac:dyDescent="0.3">
      <c r="A3154" s="4">
        <v>0.29199999999999998</v>
      </c>
      <c r="B3154" s="5">
        <v>45142.479166666664</v>
      </c>
      <c r="D3154" s="44"/>
    </row>
    <row r="3155" spans="1:4" x14ac:dyDescent="0.3">
      <c r="A3155" s="4">
        <v>0.29799999999999999</v>
      </c>
      <c r="B3155" s="5">
        <v>45142.458333333336</v>
      </c>
      <c r="D3155" s="44"/>
    </row>
    <row r="3156" spans="1:4" x14ac:dyDescent="0.3">
      <c r="A3156" s="4">
        <v>0.49099999999999999</v>
      </c>
      <c r="B3156" s="5">
        <v>45142.4375</v>
      </c>
      <c r="D3156" s="44"/>
    </row>
    <row r="3157" spans="1:4" x14ac:dyDescent="0.3">
      <c r="A3157" s="4">
        <v>0.27100000000000002</v>
      </c>
      <c r="B3157" s="5">
        <v>45142.416666666664</v>
      </c>
      <c r="D3157" s="44"/>
    </row>
    <row r="3158" spans="1:4" x14ac:dyDescent="0.3">
      <c r="A3158" s="4">
        <v>0.28699999999999998</v>
      </c>
      <c r="B3158" s="5">
        <v>45142.395833333336</v>
      </c>
      <c r="D3158" s="44"/>
    </row>
    <row r="3159" spans="1:4" x14ac:dyDescent="0.3">
      <c r="A3159" s="4">
        <v>0.28699999999999998</v>
      </c>
      <c r="B3159" s="5">
        <v>45142.375</v>
      </c>
      <c r="D3159" s="44"/>
    </row>
    <row r="3160" spans="1:4" x14ac:dyDescent="0.3">
      <c r="A3160" s="4">
        <v>0.28100000000000003</v>
      </c>
      <c r="B3160" s="5">
        <v>45142.354166666664</v>
      </c>
      <c r="D3160" s="44"/>
    </row>
    <row r="3161" spans="1:4" x14ac:dyDescent="0.3">
      <c r="A3161" s="4">
        <v>0.28100000000000003</v>
      </c>
      <c r="B3161" s="5">
        <v>45142.333333333336</v>
      </c>
      <c r="C3161" s="44">
        <f>SUM(A3161:A3178)</f>
        <v>5.6040000000000001</v>
      </c>
    </row>
    <row r="3162" spans="1:4" x14ac:dyDescent="0.3">
      <c r="A3162" s="4">
        <v>0.28199999999999997</v>
      </c>
      <c r="B3162" s="5">
        <v>45142.3125</v>
      </c>
      <c r="C3162" s="44"/>
    </row>
    <row r="3163" spans="1:4" x14ac:dyDescent="0.3">
      <c r="A3163" s="4">
        <v>0.27800000000000002</v>
      </c>
      <c r="B3163" s="5">
        <v>45142.291666666664</v>
      </c>
      <c r="C3163" s="44"/>
    </row>
    <row r="3164" spans="1:4" x14ac:dyDescent="0.3">
      <c r="A3164" s="4">
        <v>0.28999999999999998</v>
      </c>
      <c r="B3164" s="5">
        <v>45142.270833333336</v>
      </c>
      <c r="C3164" s="44"/>
    </row>
    <row r="3165" spans="1:4" x14ac:dyDescent="0.3">
      <c r="A3165" s="4">
        <v>0.27800000000000002</v>
      </c>
      <c r="B3165" s="5">
        <v>45142.25</v>
      </c>
      <c r="C3165" s="44"/>
    </row>
    <row r="3166" spans="1:4" x14ac:dyDescent="0.3">
      <c r="A3166" s="4">
        <v>0.29499999999999998</v>
      </c>
      <c r="B3166" s="5">
        <v>45142.229166666664</v>
      </c>
      <c r="C3166" s="44"/>
    </row>
    <row r="3167" spans="1:4" x14ac:dyDescent="0.3">
      <c r="A3167" s="4">
        <v>0.26300000000000001</v>
      </c>
      <c r="B3167" s="5">
        <v>45142.208333333336</v>
      </c>
      <c r="C3167" s="44"/>
    </row>
    <row r="3168" spans="1:4" x14ac:dyDescent="0.3">
      <c r="A3168" s="4">
        <v>0.29799999999999999</v>
      </c>
      <c r="B3168" s="5">
        <v>45142.1875</v>
      </c>
      <c r="C3168" s="44"/>
    </row>
    <row r="3169" spans="1:6" x14ac:dyDescent="0.3">
      <c r="A3169" s="4">
        <v>0.26700000000000002</v>
      </c>
      <c r="B3169" s="5">
        <v>45142.166666666664</v>
      </c>
      <c r="C3169" s="44"/>
    </row>
    <row r="3170" spans="1:6" x14ac:dyDescent="0.3">
      <c r="A3170" s="4">
        <v>0.29099999999999998</v>
      </c>
      <c r="B3170" s="5">
        <v>45142.145833333336</v>
      </c>
      <c r="C3170" s="44"/>
    </row>
    <row r="3171" spans="1:6" x14ac:dyDescent="0.3">
      <c r="A3171" s="4">
        <v>0.27800000000000002</v>
      </c>
      <c r="B3171" s="5">
        <v>45142.125</v>
      </c>
      <c r="C3171" s="44"/>
    </row>
    <row r="3172" spans="1:6" x14ac:dyDescent="0.3">
      <c r="A3172" s="4">
        <v>0.28999999999999998</v>
      </c>
      <c r="B3172" s="5">
        <v>45142.104166666664</v>
      </c>
      <c r="C3172" s="44"/>
    </row>
    <row r="3173" spans="1:6" x14ac:dyDescent="0.3">
      <c r="A3173" s="4">
        <v>0.27700000000000002</v>
      </c>
      <c r="B3173" s="5">
        <v>45142.083333333336</v>
      </c>
      <c r="C3173" s="44"/>
    </row>
    <row r="3174" spans="1:6" x14ac:dyDescent="0.3">
      <c r="A3174" s="4">
        <v>0.308</v>
      </c>
      <c r="B3174" s="5">
        <v>45142.0625</v>
      </c>
      <c r="C3174" s="44"/>
    </row>
    <row r="3175" spans="1:6" x14ac:dyDescent="0.3">
      <c r="A3175" s="4">
        <v>0.30199999999999999</v>
      </c>
      <c r="B3175" s="5">
        <v>45142.041666666664</v>
      </c>
      <c r="C3175" s="44"/>
    </row>
    <row r="3176" spans="1:6" x14ac:dyDescent="0.3">
      <c r="A3176" s="4">
        <v>0.27500000000000002</v>
      </c>
      <c r="B3176" s="5">
        <v>45142.020833333336</v>
      </c>
      <c r="C3176" s="44"/>
    </row>
    <row r="3177" spans="1:6" x14ac:dyDescent="0.3">
      <c r="A3177" s="4">
        <v>0.48199999999999998</v>
      </c>
      <c r="B3177" s="5">
        <v>45142</v>
      </c>
      <c r="C3177" s="44"/>
    </row>
    <row r="3178" spans="1:6" x14ac:dyDescent="0.3">
      <c r="A3178" s="4">
        <v>0.56899999999999995</v>
      </c>
      <c r="B3178" s="5">
        <v>45141.979166666664</v>
      </c>
      <c r="C3178" s="44"/>
    </row>
    <row r="3179" spans="1:6" x14ac:dyDescent="0.3">
      <c r="A3179" s="4">
        <v>0.55000000000000004</v>
      </c>
      <c r="B3179" s="5">
        <v>45141.958333333336</v>
      </c>
      <c r="F3179" s="44">
        <f>SUM(A3179:A3186)</f>
        <v>6.1740000000000004</v>
      </c>
    </row>
    <row r="3180" spans="1:6" x14ac:dyDescent="0.3">
      <c r="A3180" s="4">
        <v>0.76700000000000002</v>
      </c>
      <c r="B3180" s="5">
        <v>45141.9375</v>
      </c>
      <c r="F3180" s="44"/>
    </row>
    <row r="3181" spans="1:6" x14ac:dyDescent="0.3">
      <c r="A3181" s="4">
        <v>0.89500000000000002</v>
      </c>
      <c r="B3181" s="5">
        <v>45141.916666666664</v>
      </c>
      <c r="F3181" s="44"/>
    </row>
    <row r="3182" spans="1:6" x14ac:dyDescent="0.3">
      <c r="A3182" s="4">
        <v>0.71</v>
      </c>
      <c r="B3182" s="5">
        <v>45141.895833333336</v>
      </c>
      <c r="F3182" s="44"/>
    </row>
    <row r="3183" spans="1:6" x14ac:dyDescent="0.3">
      <c r="A3183" s="4">
        <v>0.73099999999999998</v>
      </c>
      <c r="B3183" s="5">
        <v>45141.875</v>
      </c>
      <c r="F3183" s="44"/>
    </row>
    <row r="3184" spans="1:6" x14ac:dyDescent="0.3">
      <c r="A3184" s="4">
        <v>1.298</v>
      </c>
      <c r="B3184" s="5">
        <v>45141.854166666664</v>
      </c>
      <c r="F3184" s="44"/>
    </row>
    <row r="3185" spans="1:6" x14ac:dyDescent="0.3">
      <c r="A3185" s="4">
        <v>0.69899999999999995</v>
      </c>
      <c r="B3185" s="5">
        <v>45141.833333333336</v>
      </c>
      <c r="F3185" s="44"/>
    </row>
    <row r="3186" spans="1:6" x14ac:dyDescent="0.3">
      <c r="A3186" s="4">
        <v>0.52400000000000002</v>
      </c>
      <c r="B3186" s="5">
        <v>45141.8125</v>
      </c>
      <c r="F3186" s="44"/>
    </row>
    <row r="3187" spans="1:6" x14ac:dyDescent="0.3">
      <c r="A3187" s="4">
        <v>0.623</v>
      </c>
      <c r="B3187" s="5">
        <v>45141.791666666664</v>
      </c>
      <c r="E3187" s="44">
        <f>SUM(A3187:A3190)</f>
        <v>2.5460000000000003</v>
      </c>
    </row>
    <row r="3188" spans="1:6" x14ac:dyDescent="0.3">
      <c r="A3188" s="4">
        <v>0.83899999999999997</v>
      </c>
      <c r="B3188" s="5">
        <v>45141.770833333336</v>
      </c>
      <c r="E3188" s="44"/>
    </row>
    <row r="3189" spans="1:6" x14ac:dyDescent="0.3">
      <c r="A3189" s="4">
        <v>0.54400000000000004</v>
      </c>
      <c r="B3189" s="5">
        <v>45141.75</v>
      </c>
      <c r="E3189" s="44"/>
    </row>
    <row r="3190" spans="1:6" x14ac:dyDescent="0.3">
      <c r="A3190" s="4">
        <v>0.54</v>
      </c>
      <c r="B3190" s="5">
        <v>45141.729166666664</v>
      </c>
      <c r="E3190" s="44"/>
    </row>
    <row r="3191" spans="1:6" x14ac:dyDescent="0.3">
      <c r="A3191" s="4">
        <v>0.52300000000000002</v>
      </c>
      <c r="B3191" s="5">
        <v>45141.708333333336</v>
      </c>
      <c r="D3191" s="44">
        <f>SUM(A3191:A3208)</f>
        <v>20.744999999999994</v>
      </c>
    </row>
    <row r="3192" spans="1:6" x14ac:dyDescent="0.3">
      <c r="A3192" s="4">
        <v>0.65</v>
      </c>
      <c r="B3192" s="5">
        <v>45141.6875</v>
      </c>
      <c r="D3192" s="44"/>
    </row>
    <row r="3193" spans="1:6" x14ac:dyDescent="0.3">
      <c r="A3193" s="4">
        <v>2.032</v>
      </c>
      <c r="B3193" s="5">
        <v>45141.666666666664</v>
      </c>
      <c r="D3193" s="44"/>
    </row>
    <row r="3194" spans="1:6" x14ac:dyDescent="0.3">
      <c r="A3194" s="4">
        <v>2.8</v>
      </c>
      <c r="B3194" s="5">
        <v>45141.645833333336</v>
      </c>
      <c r="D3194" s="44"/>
    </row>
    <row r="3195" spans="1:6" x14ac:dyDescent="0.3">
      <c r="A3195" s="4">
        <v>1.879</v>
      </c>
      <c r="B3195" s="5">
        <v>45141.625</v>
      </c>
      <c r="D3195" s="44"/>
    </row>
    <row r="3196" spans="1:6" x14ac:dyDescent="0.3">
      <c r="A3196" s="4">
        <v>0.72499999999999998</v>
      </c>
      <c r="B3196" s="5">
        <v>45141.604166666664</v>
      </c>
      <c r="D3196" s="44"/>
    </row>
    <row r="3197" spans="1:6" x14ac:dyDescent="0.3">
      <c r="A3197" s="4">
        <v>0.55900000000000005</v>
      </c>
      <c r="B3197" s="5">
        <v>45141.583333333336</v>
      </c>
      <c r="D3197" s="44"/>
    </row>
    <row r="3198" spans="1:6" x14ac:dyDescent="0.3">
      <c r="A3198" s="4">
        <v>0.69499999999999995</v>
      </c>
      <c r="B3198" s="5">
        <v>45141.5625</v>
      </c>
      <c r="D3198" s="44"/>
    </row>
    <row r="3199" spans="1:6" x14ac:dyDescent="0.3">
      <c r="A3199" s="4">
        <v>1.9019999999999999</v>
      </c>
      <c r="B3199" s="5">
        <v>45141.541666666664</v>
      </c>
      <c r="D3199" s="44"/>
    </row>
    <row r="3200" spans="1:6" x14ac:dyDescent="0.3">
      <c r="A3200" s="4">
        <v>1.9319999999999999</v>
      </c>
      <c r="B3200" s="5">
        <v>45141.520833333336</v>
      </c>
      <c r="D3200" s="44"/>
    </row>
    <row r="3201" spans="1:4" x14ac:dyDescent="0.3">
      <c r="A3201" s="4">
        <v>2.581</v>
      </c>
      <c r="B3201" s="5">
        <v>45141.5</v>
      </c>
      <c r="D3201" s="44"/>
    </row>
    <row r="3202" spans="1:4" x14ac:dyDescent="0.3">
      <c r="A3202" s="4">
        <v>0.71199999999999997</v>
      </c>
      <c r="B3202" s="5">
        <v>45141.479166666664</v>
      </c>
      <c r="D3202" s="44"/>
    </row>
    <row r="3203" spans="1:4" x14ac:dyDescent="0.3">
      <c r="A3203" s="4">
        <v>1.49</v>
      </c>
      <c r="B3203" s="5">
        <v>45141.458333333336</v>
      </c>
      <c r="D3203" s="44"/>
    </row>
    <row r="3204" spans="1:4" x14ac:dyDescent="0.3">
      <c r="A3204" s="4">
        <v>0.64400000000000002</v>
      </c>
      <c r="B3204" s="5">
        <v>45141.4375</v>
      </c>
      <c r="D3204" s="44"/>
    </row>
    <row r="3205" spans="1:4" x14ac:dyDescent="0.3">
      <c r="A3205" s="4">
        <v>0.505</v>
      </c>
      <c r="B3205" s="5">
        <v>45141.416666666664</v>
      </c>
      <c r="D3205" s="44"/>
    </row>
    <row r="3206" spans="1:4" x14ac:dyDescent="0.3">
      <c r="A3206" s="4">
        <v>0.46400000000000002</v>
      </c>
      <c r="B3206" s="5">
        <v>45141.395833333336</v>
      </c>
      <c r="D3206" s="44"/>
    </row>
    <row r="3207" spans="1:4" x14ac:dyDescent="0.3">
      <c r="A3207" s="4">
        <v>0.37</v>
      </c>
      <c r="B3207" s="5">
        <v>45141.375</v>
      </c>
      <c r="D3207" s="44"/>
    </row>
    <row r="3208" spans="1:4" x14ac:dyDescent="0.3">
      <c r="A3208" s="4">
        <v>0.28199999999999997</v>
      </c>
      <c r="B3208" s="5">
        <v>45141.354166666664</v>
      </c>
      <c r="D3208" s="44"/>
    </row>
    <row r="3209" spans="1:4" x14ac:dyDescent="0.3">
      <c r="A3209" s="4">
        <v>0.28699999999999998</v>
      </c>
      <c r="B3209" s="5">
        <v>45141.333333333336</v>
      </c>
      <c r="C3209" s="44">
        <f>SUM(A3209:A3226)</f>
        <v>5.8940000000000001</v>
      </c>
    </row>
    <row r="3210" spans="1:4" x14ac:dyDescent="0.3">
      <c r="A3210" s="4">
        <v>0.28100000000000003</v>
      </c>
      <c r="B3210" s="5">
        <v>45141.3125</v>
      </c>
      <c r="C3210" s="44"/>
    </row>
    <row r="3211" spans="1:4" x14ac:dyDescent="0.3">
      <c r="A3211" s="4">
        <v>0.27500000000000002</v>
      </c>
      <c r="B3211" s="5">
        <v>45141.291666666664</v>
      </c>
      <c r="C3211" s="44"/>
    </row>
    <row r="3212" spans="1:4" x14ac:dyDescent="0.3">
      <c r="A3212" s="4">
        <v>0.29099999999999998</v>
      </c>
      <c r="B3212" s="5">
        <v>45141.270833333336</v>
      </c>
      <c r="C3212" s="44"/>
    </row>
    <row r="3213" spans="1:4" x14ac:dyDescent="0.3">
      <c r="A3213" s="4">
        <v>0.28000000000000003</v>
      </c>
      <c r="B3213" s="5">
        <v>45141.25</v>
      </c>
      <c r="C3213" s="44"/>
    </row>
    <row r="3214" spans="1:4" x14ac:dyDescent="0.3">
      <c r="A3214" s="4">
        <v>0.28499999999999998</v>
      </c>
      <c r="B3214" s="5">
        <v>45141.229166666664</v>
      </c>
      <c r="C3214" s="44"/>
    </row>
    <row r="3215" spans="1:4" x14ac:dyDescent="0.3">
      <c r="A3215" s="4">
        <v>0.29799999999999999</v>
      </c>
      <c r="B3215" s="5">
        <v>45141.208333333336</v>
      </c>
      <c r="C3215" s="44"/>
    </row>
    <row r="3216" spans="1:4" x14ac:dyDescent="0.3">
      <c r="A3216" s="4">
        <v>0.28399999999999997</v>
      </c>
      <c r="B3216" s="5">
        <v>45141.1875</v>
      </c>
      <c r="C3216" s="44"/>
    </row>
    <row r="3217" spans="1:6" x14ac:dyDescent="0.3">
      <c r="A3217" s="4">
        <v>0.29399999999999998</v>
      </c>
      <c r="B3217" s="5">
        <v>45141.166666666664</v>
      </c>
      <c r="C3217" s="44"/>
    </row>
    <row r="3218" spans="1:6" x14ac:dyDescent="0.3">
      <c r="A3218" s="4">
        <v>0.26500000000000001</v>
      </c>
      <c r="B3218" s="5">
        <v>45141.145833333336</v>
      </c>
      <c r="C3218" s="44"/>
    </row>
    <row r="3219" spans="1:6" x14ac:dyDescent="0.3">
      <c r="A3219" s="4">
        <v>0.29099999999999998</v>
      </c>
      <c r="B3219" s="5">
        <v>45141.125</v>
      </c>
      <c r="C3219" s="44"/>
    </row>
    <row r="3220" spans="1:6" x14ac:dyDescent="0.3">
      <c r="A3220" s="4">
        <v>0.25900000000000001</v>
      </c>
      <c r="B3220" s="5">
        <v>45141.104166666664</v>
      </c>
      <c r="C3220" s="44"/>
    </row>
    <row r="3221" spans="1:6" x14ac:dyDescent="0.3">
      <c r="A3221" s="4">
        <v>0.34200000000000003</v>
      </c>
      <c r="B3221" s="5">
        <v>45141.083333333336</v>
      </c>
      <c r="C3221" s="44"/>
    </row>
    <row r="3222" spans="1:6" x14ac:dyDescent="0.3">
      <c r="A3222" s="4">
        <v>0.375</v>
      </c>
      <c r="B3222" s="5">
        <v>45141.0625</v>
      </c>
      <c r="C3222" s="44"/>
    </row>
    <row r="3223" spans="1:6" x14ac:dyDescent="0.3">
      <c r="A3223" s="4">
        <v>0.42</v>
      </c>
      <c r="B3223" s="5">
        <v>45141.041666666664</v>
      </c>
      <c r="C3223" s="44"/>
    </row>
    <row r="3224" spans="1:6" x14ac:dyDescent="0.3">
      <c r="A3224" s="4">
        <v>0.39600000000000002</v>
      </c>
      <c r="B3224" s="5">
        <v>45141.020833333336</v>
      </c>
      <c r="C3224" s="44"/>
    </row>
    <row r="3225" spans="1:6" x14ac:dyDescent="0.3">
      <c r="A3225" s="4">
        <v>0.40300000000000002</v>
      </c>
      <c r="B3225" s="5">
        <v>45141</v>
      </c>
      <c r="C3225" s="44"/>
    </row>
    <row r="3226" spans="1:6" x14ac:dyDescent="0.3">
      <c r="A3226" s="4">
        <v>0.56799999999999995</v>
      </c>
      <c r="B3226" s="5">
        <v>45140.979166666664</v>
      </c>
      <c r="C3226" s="44"/>
    </row>
    <row r="3227" spans="1:6" x14ac:dyDescent="0.3">
      <c r="A3227" s="4">
        <v>0.53200000000000003</v>
      </c>
      <c r="B3227" s="5">
        <v>45140.958333333336</v>
      </c>
      <c r="F3227" s="44">
        <f>SUM(A3227:A3234)</f>
        <v>4.5799999999999992</v>
      </c>
    </row>
    <row r="3228" spans="1:6" x14ac:dyDescent="0.3">
      <c r="A3228" s="4">
        <v>0.57099999999999995</v>
      </c>
      <c r="B3228" s="5">
        <v>45140.9375</v>
      </c>
      <c r="F3228" s="44"/>
    </row>
    <row r="3229" spans="1:6" x14ac:dyDescent="0.3">
      <c r="A3229" s="4">
        <v>0.71799999999999997</v>
      </c>
      <c r="B3229" s="5">
        <v>45140.916666666664</v>
      </c>
      <c r="F3229" s="44"/>
    </row>
    <row r="3230" spans="1:6" x14ac:dyDescent="0.3">
      <c r="A3230" s="4">
        <v>0.56699999999999995</v>
      </c>
      <c r="B3230" s="5">
        <v>45140.895833333336</v>
      </c>
      <c r="F3230" s="44"/>
    </row>
    <row r="3231" spans="1:6" x14ac:dyDescent="0.3">
      <c r="A3231" s="4">
        <v>0.66700000000000004</v>
      </c>
      <c r="B3231" s="5">
        <v>45140.875</v>
      </c>
      <c r="F3231" s="44"/>
    </row>
    <row r="3232" spans="1:6" x14ac:dyDescent="0.3">
      <c r="A3232" s="4">
        <v>0.46100000000000002</v>
      </c>
      <c r="B3232" s="5">
        <v>45140.854166666664</v>
      </c>
      <c r="F3232" s="44"/>
    </row>
    <row r="3233" spans="1:6" x14ac:dyDescent="0.3">
      <c r="A3233" s="4">
        <v>0.501</v>
      </c>
      <c r="B3233" s="5">
        <v>45140.833333333336</v>
      </c>
      <c r="F3233" s="44"/>
    </row>
    <row r="3234" spans="1:6" x14ac:dyDescent="0.3">
      <c r="A3234" s="4">
        <v>0.56299999999999994</v>
      </c>
      <c r="B3234" s="5">
        <v>45140.8125</v>
      </c>
      <c r="F3234" s="44"/>
    </row>
    <row r="3235" spans="1:6" x14ac:dyDescent="0.3">
      <c r="A3235" s="4">
        <v>1.359</v>
      </c>
      <c r="B3235" s="5">
        <v>45140.791666666664</v>
      </c>
      <c r="E3235" s="44">
        <f>SUM(A3235:A3238)</f>
        <v>4.2769999999999992</v>
      </c>
    </row>
    <row r="3236" spans="1:6" x14ac:dyDescent="0.3">
      <c r="A3236" s="4">
        <v>0.96799999999999997</v>
      </c>
      <c r="B3236" s="5">
        <v>45140.770833333336</v>
      </c>
      <c r="E3236" s="44"/>
    </row>
    <row r="3237" spans="1:6" x14ac:dyDescent="0.3">
      <c r="A3237" s="4">
        <v>0.48599999999999999</v>
      </c>
      <c r="B3237" s="5">
        <v>45140.75</v>
      </c>
      <c r="E3237" s="44"/>
    </row>
    <row r="3238" spans="1:6" x14ac:dyDescent="0.3">
      <c r="A3238" s="4">
        <v>1.464</v>
      </c>
      <c r="B3238" s="5">
        <v>45140.729166666664</v>
      </c>
      <c r="E3238" s="44"/>
    </row>
    <row r="3239" spans="1:6" x14ac:dyDescent="0.3">
      <c r="A3239" s="4">
        <v>0.98799999999999999</v>
      </c>
      <c r="B3239" s="5">
        <v>45140.708333333336</v>
      </c>
      <c r="D3239" s="44">
        <f>SUM(A3239:A3256)</f>
        <v>9.4620000000000015</v>
      </c>
    </row>
    <row r="3240" spans="1:6" x14ac:dyDescent="0.3">
      <c r="A3240" s="4">
        <v>0.379</v>
      </c>
      <c r="B3240" s="5">
        <v>45140.6875</v>
      </c>
      <c r="D3240" s="44"/>
    </row>
    <row r="3241" spans="1:6" x14ac:dyDescent="0.3">
      <c r="A3241" s="4">
        <v>0.66500000000000004</v>
      </c>
      <c r="B3241" s="5">
        <v>45140.666666666664</v>
      </c>
      <c r="D3241" s="44"/>
    </row>
    <row r="3242" spans="1:6" x14ac:dyDescent="0.3">
      <c r="A3242" s="4">
        <v>0.45700000000000002</v>
      </c>
      <c r="B3242" s="5">
        <v>45140.645833333336</v>
      </c>
      <c r="D3242" s="44"/>
    </row>
    <row r="3243" spans="1:6" x14ac:dyDescent="0.3">
      <c r="A3243" s="4">
        <v>1.5649999999999999</v>
      </c>
      <c r="B3243" s="5">
        <v>45140.625</v>
      </c>
      <c r="D3243" s="44"/>
    </row>
    <row r="3244" spans="1:6" x14ac:dyDescent="0.3">
      <c r="A3244" s="4">
        <v>0.33200000000000002</v>
      </c>
      <c r="B3244" s="5">
        <v>45140.604166666664</v>
      </c>
      <c r="D3244" s="44"/>
    </row>
    <row r="3245" spans="1:6" x14ac:dyDescent="0.3">
      <c r="A3245" s="4">
        <v>0.29899999999999999</v>
      </c>
      <c r="B3245" s="5">
        <v>45140.583333333336</v>
      </c>
      <c r="D3245" s="44"/>
    </row>
    <row r="3246" spans="1:6" x14ac:dyDescent="0.3">
      <c r="A3246" s="4">
        <v>0.314</v>
      </c>
      <c r="B3246" s="5">
        <v>45140.5625</v>
      </c>
      <c r="D3246" s="44"/>
    </row>
    <row r="3247" spans="1:6" x14ac:dyDescent="0.3">
      <c r="A3247" s="4">
        <v>0.308</v>
      </c>
      <c r="B3247" s="5">
        <v>45140.541666666664</v>
      </c>
      <c r="D3247" s="44"/>
    </row>
    <row r="3248" spans="1:6" x14ac:dyDescent="0.3">
      <c r="A3248" s="4">
        <v>0.45700000000000002</v>
      </c>
      <c r="B3248" s="5">
        <v>45140.520833333336</v>
      </c>
      <c r="D3248" s="44"/>
    </row>
    <row r="3249" spans="1:4" x14ac:dyDescent="0.3">
      <c r="A3249" s="4">
        <v>0.46100000000000002</v>
      </c>
      <c r="B3249" s="5">
        <v>45140.5</v>
      </c>
      <c r="D3249" s="44"/>
    </row>
    <row r="3250" spans="1:4" x14ac:dyDescent="0.3">
      <c r="A3250" s="4">
        <v>0.69699999999999995</v>
      </c>
      <c r="B3250" s="5">
        <v>45140.479166666664</v>
      </c>
      <c r="D3250" s="44"/>
    </row>
    <row r="3251" spans="1:4" x14ac:dyDescent="0.3">
      <c r="A3251" s="4">
        <v>0.42399999999999999</v>
      </c>
      <c r="B3251" s="5">
        <v>45140.458333333336</v>
      </c>
      <c r="D3251" s="44"/>
    </row>
    <row r="3252" spans="1:4" x14ac:dyDescent="0.3">
      <c r="A3252" s="4">
        <v>0.45400000000000001</v>
      </c>
      <c r="B3252" s="5">
        <v>45140.4375</v>
      </c>
      <c r="D3252" s="44"/>
    </row>
    <row r="3253" spans="1:4" x14ac:dyDescent="0.3">
      <c r="A3253" s="4">
        <v>0.41199999999999998</v>
      </c>
      <c r="B3253" s="5">
        <v>45140.416666666664</v>
      </c>
      <c r="D3253" s="44"/>
    </row>
    <row r="3254" spans="1:4" x14ac:dyDescent="0.3">
      <c r="A3254" s="4">
        <v>0.54300000000000004</v>
      </c>
      <c r="B3254" s="5">
        <v>45140.395833333336</v>
      </c>
      <c r="D3254" s="44"/>
    </row>
    <row r="3255" spans="1:4" x14ac:dyDescent="0.3">
      <c r="A3255" s="4">
        <v>0.40400000000000003</v>
      </c>
      <c r="B3255" s="5">
        <v>45140.375</v>
      </c>
      <c r="D3255" s="44"/>
    </row>
    <row r="3256" spans="1:4" x14ac:dyDescent="0.3">
      <c r="A3256" s="4">
        <v>0.30299999999999999</v>
      </c>
      <c r="B3256" s="5">
        <v>45140.354166666664</v>
      </c>
      <c r="D3256" s="44"/>
    </row>
    <row r="3257" spans="1:4" x14ac:dyDescent="0.3">
      <c r="A3257" s="4">
        <v>0.26300000000000001</v>
      </c>
      <c r="B3257" s="5">
        <v>45140.333333333336</v>
      </c>
      <c r="C3257" s="44">
        <f>SUM(A3257:A3274)</f>
        <v>5.9469999999999992</v>
      </c>
    </row>
    <row r="3258" spans="1:4" x14ac:dyDescent="0.3">
      <c r="A3258" s="4">
        <v>0.46300000000000002</v>
      </c>
      <c r="B3258" s="5">
        <v>45140.3125</v>
      </c>
      <c r="C3258" s="44"/>
    </row>
    <row r="3259" spans="1:4" x14ac:dyDescent="0.3">
      <c r="A3259" s="4">
        <v>0.26200000000000001</v>
      </c>
      <c r="B3259" s="5">
        <v>45140.291666666664</v>
      </c>
      <c r="C3259" s="44"/>
    </row>
    <row r="3260" spans="1:4" x14ac:dyDescent="0.3">
      <c r="A3260" s="4">
        <v>0.29199999999999998</v>
      </c>
      <c r="B3260" s="5">
        <v>45140.270833333336</v>
      </c>
      <c r="C3260" s="44"/>
    </row>
    <row r="3261" spans="1:4" x14ac:dyDescent="0.3">
      <c r="A3261" s="4">
        <v>0.26400000000000001</v>
      </c>
      <c r="B3261" s="5">
        <v>45140.25</v>
      </c>
      <c r="C3261" s="44"/>
    </row>
    <row r="3262" spans="1:4" x14ac:dyDescent="0.3">
      <c r="A3262" s="4">
        <v>0.30199999999999999</v>
      </c>
      <c r="B3262" s="5">
        <v>45140.229166666664</v>
      </c>
      <c r="C3262" s="44"/>
    </row>
    <row r="3263" spans="1:4" x14ac:dyDescent="0.3">
      <c r="A3263" s="4">
        <v>0.25700000000000001</v>
      </c>
      <c r="B3263" s="5">
        <v>45140.208333333336</v>
      </c>
      <c r="C3263" s="44"/>
    </row>
    <row r="3264" spans="1:4" x14ac:dyDescent="0.3">
      <c r="A3264" s="4">
        <v>0.30399999999999999</v>
      </c>
      <c r="B3264" s="5">
        <v>45140.1875</v>
      </c>
      <c r="C3264" s="44"/>
    </row>
    <row r="3265" spans="1:6" x14ac:dyDescent="0.3">
      <c r="A3265" s="4">
        <v>0.252</v>
      </c>
      <c r="B3265" s="5">
        <v>45140.166666666664</v>
      </c>
      <c r="C3265" s="44"/>
    </row>
    <row r="3266" spans="1:6" x14ac:dyDescent="0.3">
      <c r="A3266" s="4">
        <v>0.30399999999999999</v>
      </c>
      <c r="B3266" s="5">
        <v>45140.145833333336</v>
      </c>
      <c r="C3266" s="44"/>
    </row>
    <row r="3267" spans="1:6" x14ac:dyDescent="0.3">
      <c r="A3267" s="4">
        <v>0.24299999999999999</v>
      </c>
      <c r="B3267" s="5">
        <v>45140.125</v>
      </c>
      <c r="C3267" s="44"/>
    </row>
    <row r="3268" spans="1:6" x14ac:dyDescent="0.3">
      <c r="A3268" s="4">
        <v>0.28999999999999998</v>
      </c>
      <c r="B3268" s="5">
        <v>45140.104166666664</v>
      </c>
      <c r="C3268" s="44"/>
    </row>
    <row r="3269" spans="1:6" x14ac:dyDescent="0.3">
      <c r="A3269" s="4">
        <v>0.26100000000000001</v>
      </c>
      <c r="B3269" s="5">
        <v>45140.083333333336</v>
      </c>
      <c r="C3269" s="44"/>
    </row>
    <row r="3270" spans="1:6" x14ac:dyDescent="0.3">
      <c r="A3270" s="4">
        <v>0.3</v>
      </c>
      <c r="B3270" s="5">
        <v>45140.0625</v>
      </c>
      <c r="C3270" s="44"/>
    </row>
    <row r="3271" spans="1:6" x14ac:dyDescent="0.3">
      <c r="A3271" s="4">
        <v>0.27100000000000002</v>
      </c>
      <c r="B3271" s="5">
        <v>45140.041666666664</v>
      </c>
      <c r="C3271" s="44"/>
    </row>
    <row r="3272" spans="1:6" x14ac:dyDescent="0.3">
      <c r="A3272" s="4">
        <v>0.32100000000000001</v>
      </c>
      <c r="B3272" s="5">
        <v>45140.020833333336</v>
      </c>
      <c r="C3272" s="44"/>
    </row>
    <row r="3273" spans="1:6" x14ac:dyDescent="0.3">
      <c r="A3273" s="4">
        <v>0.59299999999999997</v>
      </c>
      <c r="B3273" s="5">
        <v>45140</v>
      </c>
      <c r="C3273" s="44"/>
    </row>
    <row r="3274" spans="1:6" x14ac:dyDescent="0.3">
      <c r="A3274" s="4">
        <v>0.70499999999999996</v>
      </c>
      <c r="B3274" s="5">
        <v>45139.979166666664</v>
      </c>
      <c r="C3274" s="44"/>
    </row>
    <row r="3275" spans="1:6" x14ac:dyDescent="0.3">
      <c r="A3275" s="4">
        <v>0.52500000000000002</v>
      </c>
      <c r="B3275" s="5">
        <v>45139.958333333336</v>
      </c>
      <c r="F3275" s="44">
        <f>SUM(A3275:A3282)</f>
        <v>7.5539999999999994</v>
      </c>
    </row>
    <row r="3276" spans="1:6" x14ac:dyDescent="0.3">
      <c r="A3276" s="4">
        <v>0.66600000000000004</v>
      </c>
      <c r="B3276" s="5">
        <v>45139.9375</v>
      </c>
      <c r="F3276" s="44"/>
    </row>
    <row r="3277" spans="1:6" x14ac:dyDescent="0.3">
      <c r="A3277" s="4">
        <v>0.93100000000000005</v>
      </c>
      <c r="B3277" s="5">
        <v>45139.916666666664</v>
      </c>
      <c r="F3277" s="44"/>
    </row>
    <row r="3278" spans="1:6" x14ac:dyDescent="0.3">
      <c r="A3278" s="4">
        <v>1.3260000000000001</v>
      </c>
      <c r="B3278" s="5">
        <v>45139.895833333336</v>
      </c>
      <c r="F3278" s="44"/>
    </row>
    <row r="3279" spans="1:6" x14ac:dyDescent="0.3">
      <c r="A3279" s="4">
        <v>0.97799999999999998</v>
      </c>
      <c r="B3279" s="5">
        <v>45139.875</v>
      </c>
      <c r="F3279" s="44"/>
    </row>
    <row r="3280" spans="1:6" x14ac:dyDescent="0.3">
      <c r="A3280" s="4">
        <v>1.0329999999999999</v>
      </c>
      <c r="B3280" s="5">
        <v>45139.854166666664</v>
      </c>
      <c r="F3280" s="44"/>
    </row>
    <row r="3281" spans="1:6" x14ac:dyDescent="0.3">
      <c r="A3281" s="4">
        <v>1.0880000000000001</v>
      </c>
      <c r="B3281" s="5">
        <v>45139.833333333336</v>
      </c>
      <c r="F3281" s="44"/>
    </row>
    <row r="3282" spans="1:6" x14ac:dyDescent="0.3">
      <c r="A3282" s="4">
        <v>1.0069999999999999</v>
      </c>
      <c r="B3282" s="5">
        <v>45139.8125</v>
      </c>
      <c r="F3282" s="44"/>
    </row>
    <row r="3283" spans="1:6" x14ac:dyDescent="0.3">
      <c r="A3283" s="4">
        <v>0.85499999999999998</v>
      </c>
      <c r="B3283" s="5">
        <v>45139.791666666664</v>
      </c>
      <c r="E3283" s="44">
        <f>SUM(A3283:A3286)</f>
        <v>4.8229999999999995</v>
      </c>
    </row>
    <row r="3284" spans="1:6" x14ac:dyDescent="0.3">
      <c r="A3284" s="4">
        <v>1.323</v>
      </c>
      <c r="B3284" s="5">
        <v>45139.770833333336</v>
      </c>
      <c r="E3284" s="44"/>
    </row>
    <row r="3285" spans="1:6" x14ac:dyDescent="0.3">
      <c r="A3285" s="4">
        <v>1.8959999999999999</v>
      </c>
      <c r="B3285" s="5">
        <v>45139.75</v>
      </c>
      <c r="E3285" s="44"/>
    </row>
    <row r="3286" spans="1:6" x14ac:dyDescent="0.3">
      <c r="A3286" s="4">
        <v>0.749</v>
      </c>
      <c r="B3286" s="5">
        <v>45139.729166666664</v>
      </c>
      <c r="E3286" s="44"/>
    </row>
    <row r="3287" spans="1:6" x14ac:dyDescent="0.3">
      <c r="A3287" s="4">
        <v>0.53700000000000003</v>
      </c>
      <c r="B3287" s="5">
        <v>45139.708333333336</v>
      </c>
      <c r="D3287" s="44">
        <f>SUM(A3287:A3304)</f>
        <v>11.798</v>
      </c>
    </row>
    <row r="3288" spans="1:6" x14ac:dyDescent="0.3">
      <c r="A3288" s="4">
        <v>0.53</v>
      </c>
      <c r="B3288" s="5">
        <v>45139.6875</v>
      </c>
      <c r="D3288" s="44"/>
    </row>
    <row r="3289" spans="1:6" x14ac:dyDescent="0.3">
      <c r="A3289" s="4">
        <v>0.52100000000000002</v>
      </c>
      <c r="B3289" s="5">
        <v>45139.666666666664</v>
      </c>
      <c r="D3289" s="44"/>
    </row>
    <row r="3290" spans="1:6" x14ac:dyDescent="0.3">
      <c r="A3290" s="4">
        <v>0.66200000000000003</v>
      </c>
      <c r="B3290" s="5">
        <v>45139.645833333336</v>
      </c>
      <c r="D3290" s="44"/>
    </row>
    <row r="3291" spans="1:6" x14ac:dyDescent="0.3">
      <c r="A3291" s="4">
        <v>0.91500000000000004</v>
      </c>
      <c r="B3291" s="5">
        <v>45139.625</v>
      </c>
      <c r="D3291" s="44"/>
    </row>
    <row r="3292" spans="1:6" x14ac:dyDescent="0.3">
      <c r="A3292" s="4">
        <v>0.27700000000000002</v>
      </c>
      <c r="B3292" s="5">
        <v>45139.604166666664</v>
      </c>
      <c r="D3292" s="44"/>
    </row>
    <row r="3293" spans="1:6" x14ac:dyDescent="0.3">
      <c r="A3293" s="4">
        <v>0.28899999999999998</v>
      </c>
      <c r="B3293" s="5">
        <v>45139.583333333336</v>
      </c>
      <c r="D3293" s="44"/>
    </row>
    <row r="3294" spans="1:6" x14ac:dyDescent="0.3">
      <c r="A3294" s="4">
        <v>1.278</v>
      </c>
      <c r="B3294" s="5">
        <v>45139.5625</v>
      </c>
      <c r="D3294" s="44"/>
    </row>
    <row r="3295" spans="1:6" x14ac:dyDescent="0.3">
      <c r="A3295" s="4">
        <v>0.89</v>
      </c>
      <c r="B3295" s="5">
        <v>45139.541666666664</v>
      </c>
      <c r="D3295" s="44"/>
    </row>
    <row r="3296" spans="1:6" x14ac:dyDescent="0.3">
      <c r="A3296" s="4">
        <v>1.2250000000000001</v>
      </c>
      <c r="B3296" s="5">
        <v>45139.520833333336</v>
      </c>
      <c r="D3296" s="44"/>
    </row>
    <row r="3297" spans="1:4" x14ac:dyDescent="0.3">
      <c r="A3297" s="4">
        <v>0.628</v>
      </c>
      <c r="B3297" s="5">
        <v>45139.5</v>
      </c>
      <c r="D3297" s="44"/>
    </row>
    <row r="3298" spans="1:4" x14ac:dyDescent="0.3">
      <c r="A3298" s="4">
        <v>0.84299999999999997</v>
      </c>
      <c r="B3298" s="5">
        <v>45139.479166666664</v>
      </c>
      <c r="D3298" s="44"/>
    </row>
    <row r="3299" spans="1:4" x14ac:dyDescent="0.3">
      <c r="A3299" s="4">
        <v>0.60699999999999998</v>
      </c>
      <c r="B3299" s="5">
        <v>45139.458333333336</v>
      </c>
      <c r="D3299" s="44"/>
    </row>
    <row r="3300" spans="1:4" x14ac:dyDescent="0.3">
      <c r="A3300" s="4">
        <v>0.59099999999999997</v>
      </c>
      <c r="B3300" s="5">
        <v>45139.4375</v>
      </c>
      <c r="D3300" s="44"/>
    </row>
    <row r="3301" spans="1:4" x14ac:dyDescent="0.3">
      <c r="A3301" s="4">
        <v>0.57999999999999996</v>
      </c>
      <c r="B3301" s="5">
        <v>45139.416666666664</v>
      </c>
      <c r="D3301" s="44"/>
    </row>
    <row r="3302" spans="1:4" x14ac:dyDescent="0.3">
      <c r="A3302" s="4">
        <v>0.60199999999999998</v>
      </c>
      <c r="B3302" s="5">
        <v>45139.395833333336</v>
      </c>
      <c r="D3302" s="44"/>
    </row>
    <row r="3303" spans="1:4" x14ac:dyDescent="0.3">
      <c r="A3303" s="4">
        <v>0.55500000000000005</v>
      </c>
      <c r="B3303" s="5">
        <v>45139.375</v>
      </c>
      <c r="D3303" s="44"/>
    </row>
    <row r="3304" spans="1:4" x14ac:dyDescent="0.3">
      <c r="A3304" s="4">
        <v>0.26800000000000002</v>
      </c>
      <c r="B3304" s="5">
        <v>45139.354166666664</v>
      </c>
      <c r="D3304" s="44"/>
    </row>
    <row r="3305" spans="1:4" x14ac:dyDescent="0.3">
      <c r="A3305" s="4">
        <v>0.26</v>
      </c>
      <c r="B3305" s="5">
        <v>45139.333333333336</v>
      </c>
      <c r="C3305" s="44">
        <f>SUM(A3305:A3322)</f>
        <v>5.5860000000000003</v>
      </c>
    </row>
    <row r="3306" spans="1:4" x14ac:dyDescent="0.3">
      <c r="A3306" s="4">
        <v>0.27500000000000002</v>
      </c>
      <c r="B3306" s="5">
        <v>45139.3125</v>
      </c>
      <c r="C3306" s="44"/>
    </row>
    <row r="3307" spans="1:4" x14ac:dyDescent="0.3">
      <c r="A3307" s="4">
        <v>0.25</v>
      </c>
      <c r="B3307" s="5">
        <v>45139.291666666664</v>
      </c>
      <c r="C3307" s="44"/>
    </row>
    <row r="3308" spans="1:4" x14ac:dyDescent="0.3">
      <c r="A3308" s="4">
        <v>0.28899999999999998</v>
      </c>
      <c r="B3308" s="5">
        <v>45139.270833333336</v>
      </c>
      <c r="C3308" s="44"/>
    </row>
    <row r="3309" spans="1:4" x14ac:dyDescent="0.3">
      <c r="A3309" s="4">
        <v>0.27200000000000002</v>
      </c>
      <c r="B3309" s="5">
        <v>45139.25</v>
      </c>
      <c r="C3309" s="44"/>
    </row>
    <row r="3310" spans="1:4" x14ac:dyDescent="0.3">
      <c r="A3310" s="4">
        <v>0.28899999999999998</v>
      </c>
      <c r="B3310" s="5">
        <v>45139.229166666664</v>
      </c>
      <c r="C3310" s="44"/>
    </row>
    <row r="3311" spans="1:4" x14ac:dyDescent="0.3">
      <c r="A3311" s="4">
        <v>0.27500000000000002</v>
      </c>
      <c r="B3311" s="5">
        <v>45139.208333333336</v>
      </c>
      <c r="C3311" s="44"/>
    </row>
    <row r="3312" spans="1:4" x14ac:dyDescent="0.3">
      <c r="A3312" s="4">
        <v>0.26900000000000002</v>
      </c>
      <c r="B3312" s="5">
        <v>45139.1875</v>
      </c>
      <c r="C3312" s="44"/>
    </row>
    <row r="3313" spans="1:6" x14ac:dyDescent="0.3">
      <c r="A3313" s="4">
        <v>0.27300000000000002</v>
      </c>
      <c r="B3313" s="5">
        <v>45139.166666666664</v>
      </c>
      <c r="C3313" s="44"/>
    </row>
    <row r="3314" spans="1:6" x14ac:dyDescent="0.3">
      <c r="A3314" s="4">
        <v>0.27500000000000002</v>
      </c>
      <c r="B3314" s="5">
        <v>45139.145833333336</v>
      </c>
      <c r="C3314" s="44"/>
    </row>
    <row r="3315" spans="1:6" x14ac:dyDescent="0.3">
      <c r="A3315" s="4">
        <v>0.26600000000000001</v>
      </c>
      <c r="B3315" s="5">
        <v>45139.125</v>
      </c>
      <c r="C3315" s="44"/>
    </row>
    <row r="3316" spans="1:6" x14ac:dyDescent="0.3">
      <c r="A3316" s="4">
        <v>0.29499999999999998</v>
      </c>
      <c r="B3316" s="5">
        <v>45139.104166666664</v>
      </c>
      <c r="C3316" s="44"/>
    </row>
    <row r="3317" spans="1:6" x14ac:dyDescent="0.3">
      <c r="A3317" s="4">
        <v>0.27</v>
      </c>
      <c r="B3317" s="5">
        <v>45139.083333333336</v>
      </c>
      <c r="C3317" s="44"/>
    </row>
    <row r="3318" spans="1:6" x14ac:dyDescent="0.3">
      <c r="A3318" s="4">
        <v>0.29399999999999998</v>
      </c>
      <c r="B3318" s="5">
        <v>45139.0625</v>
      </c>
      <c r="C3318" s="44"/>
    </row>
    <row r="3319" spans="1:6" x14ac:dyDescent="0.3">
      <c r="A3319" s="4">
        <v>0.25600000000000001</v>
      </c>
      <c r="B3319" s="5">
        <v>45139.041666666664</v>
      </c>
      <c r="C3319" s="44"/>
    </row>
    <row r="3320" spans="1:6" x14ac:dyDescent="0.3">
      <c r="A3320" s="4">
        <v>0.42099999999999999</v>
      </c>
      <c r="B3320" s="5">
        <v>45139.020833333336</v>
      </c>
      <c r="C3320" s="44"/>
    </row>
    <row r="3321" spans="1:6" x14ac:dyDescent="0.3">
      <c r="A3321" s="4">
        <v>0.48</v>
      </c>
      <c r="B3321" s="5">
        <v>45139</v>
      </c>
      <c r="C3321" s="44"/>
    </row>
    <row r="3322" spans="1:6" x14ac:dyDescent="0.3">
      <c r="A3322" s="4">
        <v>0.57699999999999996</v>
      </c>
      <c r="B3322" s="5">
        <v>45138.979166666664</v>
      </c>
      <c r="C3322" s="44"/>
    </row>
    <row r="3323" spans="1:6" x14ac:dyDescent="0.3">
      <c r="A3323" s="4">
        <v>0.53</v>
      </c>
      <c r="B3323" s="5">
        <v>45138.958333333336</v>
      </c>
      <c r="F3323" s="44">
        <f>SUM(A3323:A3330)</f>
        <v>7.3470000000000013</v>
      </c>
    </row>
    <row r="3324" spans="1:6" x14ac:dyDescent="0.3">
      <c r="A3324" s="4">
        <v>1.024</v>
      </c>
      <c r="B3324" s="5">
        <v>45138.9375</v>
      </c>
      <c r="F3324" s="44"/>
    </row>
    <row r="3325" spans="1:6" x14ac:dyDescent="0.3">
      <c r="A3325" s="4">
        <v>1.093</v>
      </c>
      <c r="B3325" s="5">
        <v>45138.916666666664</v>
      </c>
      <c r="F3325" s="44"/>
    </row>
    <row r="3326" spans="1:6" x14ac:dyDescent="0.3">
      <c r="A3326" s="4">
        <v>0.88500000000000001</v>
      </c>
      <c r="B3326" s="5">
        <v>45138.895833333336</v>
      </c>
      <c r="F3326" s="44"/>
    </row>
    <row r="3327" spans="1:6" x14ac:dyDescent="0.3">
      <c r="A3327" s="4">
        <v>0.995</v>
      </c>
      <c r="B3327" s="5">
        <v>45138.875</v>
      </c>
      <c r="F3327" s="44"/>
    </row>
    <row r="3328" spans="1:6" x14ac:dyDescent="0.3">
      <c r="A3328" s="4">
        <v>1.7250000000000001</v>
      </c>
      <c r="B3328" s="5">
        <v>45138.854166666664</v>
      </c>
      <c r="F3328" s="44"/>
    </row>
    <row r="3329" spans="1:6" x14ac:dyDescent="0.3">
      <c r="A3329" s="4">
        <v>0.54100000000000004</v>
      </c>
      <c r="B3329" s="5">
        <v>45138.833333333336</v>
      </c>
      <c r="F3329" s="44"/>
    </row>
    <row r="3330" spans="1:6" x14ac:dyDescent="0.3">
      <c r="A3330" s="4">
        <v>0.55400000000000005</v>
      </c>
      <c r="B3330" s="5">
        <v>45138.8125</v>
      </c>
      <c r="F3330" s="44"/>
    </row>
    <row r="3331" spans="1:6" x14ac:dyDescent="0.3">
      <c r="A3331" s="4">
        <v>0.68600000000000005</v>
      </c>
      <c r="B3331" s="5">
        <v>45138.791666666664</v>
      </c>
      <c r="E3331" s="44">
        <f>SUM(A3331:A3334)</f>
        <v>3.661</v>
      </c>
    </row>
    <row r="3332" spans="1:6" x14ac:dyDescent="0.3">
      <c r="A3332" s="4">
        <v>1.855</v>
      </c>
      <c r="B3332" s="5">
        <v>45138.770833333336</v>
      </c>
      <c r="E3332" s="44"/>
    </row>
    <row r="3333" spans="1:6" x14ac:dyDescent="0.3">
      <c r="A3333" s="4">
        <v>0.56899999999999995</v>
      </c>
      <c r="B3333" s="5">
        <v>45138.75</v>
      </c>
      <c r="E3333" s="44"/>
    </row>
    <row r="3334" spans="1:6" x14ac:dyDescent="0.3">
      <c r="A3334" s="4">
        <v>0.55100000000000005</v>
      </c>
      <c r="B3334" s="5">
        <v>45138.729166666664</v>
      </c>
      <c r="E3334" s="44"/>
    </row>
    <row r="3335" spans="1:6" x14ac:dyDescent="0.3">
      <c r="A3335" s="4">
        <v>0.52</v>
      </c>
      <c r="B3335" s="5">
        <v>45138.708333333336</v>
      </c>
      <c r="D3335" s="44">
        <f>SUM(A3335:A3352)</f>
        <v>8.2030000000000012</v>
      </c>
    </row>
    <row r="3336" spans="1:6" x14ac:dyDescent="0.3">
      <c r="A3336" s="4">
        <v>0.57899999999999996</v>
      </c>
      <c r="B3336" s="5">
        <v>45138.6875</v>
      </c>
      <c r="D3336" s="44"/>
    </row>
    <row r="3337" spans="1:6" x14ac:dyDescent="0.3">
      <c r="A3337" s="4">
        <v>0.443</v>
      </c>
      <c r="B3337" s="5">
        <v>45138.666666666664</v>
      </c>
      <c r="D3337" s="44"/>
    </row>
    <row r="3338" spans="1:6" x14ac:dyDescent="0.3">
      <c r="A3338" s="4">
        <v>0.56899999999999995</v>
      </c>
      <c r="B3338" s="5">
        <v>45138.645833333336</v>
      </c>
      <c r="D3338" s="44"/>
    </row>
    <row r="3339" spans="1:6" x14ac:dyDescent="0.3">
      <c r="A3339" s="4">
        <v>0.65900000000000003</v>
      </c>
      <c r="B3339" s="5">
        <v>45138.625</v>
      </c>
      <c r="D3339" s="44"/>
    </row>
    <row r="3340" spans="1:6" x14ac:dyDescent="0.3">
      <c r="A3340" s="4">
        <v>0.72399999999999998</v>
      </c>
      <c r="B3340" s="5">
        <v>45138.604166666664</v>
      </c>
      <c r="D3340" s="44"/>
    </row>
    <row r="3341" spans="1:6" x14ac:dyDescent="0.3">
      <c r="A3341" s="4">
        <v>0.72299999999999998</v>
      </c>
      <c r="B3341" s="5">
        <v>45138.583333333336</v>
      </c>
      <c r="D3341" s="44"/>
    </row>
    <row r="3342" spans="1:6" x14ac:dyDescent="0.3">
      <c r="A3342" s="4">
        <v>0.71299999999999997</v>
      </c>
      <c r="B3342" s="5">
        <v>45138.5625</v>
      </c>
      <c r="D3342" s="44"/>
    </row>
    <row r="3343" spans="1:6" x14ac:dyDescent="0.3">
      <c r="A3343" s="4">
        <v>0.316</v>
      </c>
      <c r="B3343" s="5">
        <v>45138.541666666664</v>
      </c>
      <c r="D3343" s="44"/>
    </row>
    <row r="3344" spans="1:6" x14ac:dyDescent="0.3">
      <c r="A3344" s="4">
        <v>0.441</v>
      </c>
      <c r="B3344" s="5">
        <v>45138.520833333336</v>
      </c>
      <c r="D3344" s="44"/>
    </row>
    <row r="3345" spans="1:4" x14ac:dyDescent="0.3">
      <c r="A3345" s="4">
        <v>0.30299999999999999</v>
      </c>
      <c r="B3345" s="5">
        <v>45138.5</v>
      </c>
      <c r="D3345" s="44"/>
    </row>
    <row r="3346" spans="1:4" x14ac:dyDescent="0.3">
      <c r="A3346" s="4">
        <v>0.51700000000000002</v>
      </c>
      <c r="B3346" s="5">
        <v>45138.479166666664</v>
      </c>
      <c r="D3346" s="44"/>
    </row>
    <row r="3347" spans="1:4" x14ac:dyDescent="0.3">
      <c r="A3347" s="4">
        <v>0.29899999999999999</v>
      </c>
      <c r="B3347" s="5">
        <v>45138.458333333336</v>
      </c>
      <c r="D3347" s="44"/>
    </row>
    <row r="3348" spans="1:4" x14ac:dyDescent="0.3">
      <c r="A3348" s="4">
        <v>0.27700000000000002</v>
      </c>
      <c r="B3348" s="5">
        <v>45138.4375</v>
      </c>
      <c r="D3348" s="44"/>
    </row>
    <row r="3349" spans="1:4" x14ac:dyDescent="0.3">
      <c r="A3349" s="4">
        <v>0.30399999999999999</v>
      </c>
      <c r="B3349" s="5">
        <v>45138.416666666664</v>
      </c>
      <c r="D3349" s="44"/>
    </row>
    <row r="3350" spans="1:4" x14ac:dyDescent="0.3">
      <c r="A3350" s="4">
        <v>0.26200000000000001</v>
      </c>
      <c r="B3350" s="5">
        <v>45138.395833333336</v>
      </c>
      <c r="D3350" s="44"/>
    </row>
    <row r="3351" spans="1:4" x14ac:dyDescent="0.3">
      <c r="A3351" s="4">
        <v>0.28599999999999998</v>
      </c>
      <c r="B3351" s="5">
        <v>45138.375</v>
      </c>
      <c r="D3351" s="44"/>
    </row>
    <row r="3352" spans="1:4" x14ac:dyDescent="0.3">
      <c r="A3352" s="4">
        <v>0.26800000000000002</v>
      </c>
      <c r="B3352" s="5">
        <v>45138.354166666664</v>
      </c>
      <c r="D3352" s="44"/>
    </row>
    <row r="3353" spans="1:4" x14ac:dyDescent="0.3">
      <c r="A3353" s="4">
        <v>0.29299999999999998</v>
      </c>
      <c r="B3353" s="5">
        <v>45138.333333333336</v>
      </c>
      <c r="C3353" s="44">
        <f>SUM(A3353:A3370)</f>
        <v>5.3439999999999994</v>
      </c>
    </row>
    <row r="3354" spans="1:4" x14ac:dyDescent="0.3">
      <c r="A3354" s="4">
        <v>0.26300000000000001</v>
      </c>
      <c r="B3354" s="5">
        <v>45138.3125</v>
      </c>
      <c r="C3354" s="44"/>
    </row>
    <row r="3355" spans="1:4" x14ac:dyDescent="0.3">
      <c r="A3355" s="4">
        <v>0.29799999999999999</v>
      </c>
      <c r="B3355" s="5">
        <v>45138.291666666664</v>
      </c>
      <c r="C3355" s="44"/>
    </row>
    <row r="3356" spans="1:4" x14ac:dyDescent="0.3">
      <c r="A3356" s="4">
        <v>0.27300000000000002</v>
      </c>
      <c r="B3356" s="5">
        <v>45138.270833333336</v>
      </c>
      <c r="C3356" s="44"/>
    </row>
    <row r="3357" spans="1:4" x14ac:dyDescent="0.3">
      <c r="A3357" s="4">
        <v>0.26600000000000001</v>
      </c>
      <c r="B3357" s="5">
        <v>45138.25</v>
      </c>
      <c r="C3357" s="44"/>
    </row>
    <row r="3358" spans="1:4" x14ac:dyDescent="0.3">
      <c r="A3358" s="4">
        <v>0.28199999999999997</v>
      </c>
      <c r="B3358" s="5">
        <v>45138.229166666664</v>
      </c>
      <c r="C3358" s="44"/>
    </row>
    <row r="3359" spans="1:4" x14ac:dyDescent="0.3">
      <c r="A3359" s="4">
        <v>0.27400000000000002</v>
      </c>
      <c r="B3359" s="5">
        <v>45138.208333333336</v>
      </c>
      <c r="C3359" s="44"/>
    </row>
    <row r="3360" spans="1:4" x14ac:dyDescent="0.3">
      <c r="A3360" s="4">
        <v>0.3</v>
      </c>
      <c r="B3360" s="5">
        <v>45138.1875</v>
      </c>
      <c r="C3360" s="44"/>
    </row>
    <row r="3361" spans="1:6" x14ac:dyDescent="0.3">
      <c r="A3361" s="4">
        <v>0.27200000000000002</v>
      </c>
      <c r="B3361" s="5">
        <v>45138.166666666664</v>
      </c>
      <c r="C3361" s="44"/>
    </row>
    <row r="3362" spans="1:6" x14ac:dyDescent="0.3">
      <c r="A3362" s="4">
        <v>0.28799999999999998</v>
      </c>
      <c r="B3362" s="5">
        <v>45138.145833333336</v>
      </c>
      <c r="C3362" s="44"/>
    </row>
    <row r="3363" spans="1:6" x14ac:dyDescent="0.3">
      <c r="A3363" s="4">
        <v>0.27500000000000002</v>
      </c>
      <c r="B3363" s="5">
        <v>45138.125</v>
      </c>
      <c r="C3363" s="44"/>
    </row>
    <row r="3364" spans="1:6" x14ac:dyDescent="0.3">
      <c r="A3364" s="4">
        <v>0.34699999999999998</v>
      </c>
      <c r="B3364" s="5">
        <v>45138.104166666664</v>
      </c>
      <c r="C3364" s="44"/>
    </row>
    <row r="3365" spans="1:6" x14ac:dyDescent="0.3">
      <c r="A3365" s="4">
        <v>0.29099999999999998</v>
      </c>
      <c r="B3365" s="5">
        <v>45138.083333333336</v>
      </c>
      <c r="C3365" s="44"/>
    </row>
    <row r="3366" spans="1:6" x14ac:dyDescent="0.3">
      <c r="A3366" s="4">
        <v>0.34799999999999998</v>
      </c>
      <c r="B3366" s="5">
        <v>45138.0625</v>
      </c>
      <c r="C3366" s="44"/>
    </row>
    <row r="3367" spans="1:6" x14ac:dyDescent="0.3">
      <c r="A3367" s="4">
        <v>0.28999999999999998</v>
      </c>
      <c r="B3367" s="5">
        <v>45138.041666666664</v>
      </c>
      <c r="C3367" s="44"/>
    </row>
    <row r="3368" spans="1:6" x14ac:dyDescent="0.3">
      <c r="A3368" s="4">
        <v>0.34300000000000003</v>
      </c>
      <c r="B3368" s="5">
        <v>45138.020833333336</v>
      </c>
      <c r="C3368" s="44"/>
    </row>
    <row r="3369" spans="1:6" x14ac:dyDescent="0.3">
      <c r="A3369" s="4">
        <v>0.29499999999999998</v>
      </c>
      <c r="B3369" s="5">
        <v>45138</v>
      </c>
      <c r="C3369" s="44"/>
    </row>
    <row r="3370" spans="1:6" x14ac:dyDescent="0.3">
      <c r="A3370" s="4">
        <v>0.34599999999999997</v>
      </c>
      <c r="B3370" s="5">
        <v>45137.979166666664</v>
      </c>
      <c r="C3370" s="44"/>
    </row>
    <row r="3371" spans="1:6" x14ac:dyDescent="0.3">
      <c r="A3371" s="4">
        <v>0.314</v>
      </c>
      <c r="B3371" s="5">
        <v>45137.958333333336</v>
      </c>
      <c r="F3371" s="44">
        <f>SUM(A3371:A3378)</f>
        <v>2.5379999999999998</v>
      </c>
    </row>
    <row r="3372" spans="1:6" x14ac:dyDescent="0.3">
      <c r="A3372" s="4">
        <v>0.32900000000000001</v>
      </c>
      <c r="B3372" s="5">
        <v>45137.9375</v>
      </c>
      <c r="F3372" s="44"/>
    </row>
    <row r="3373" spans="1:6" x14ac:dyDescent="0.3">
      <c r="A3373" s="4">
        <v>0.33500000000000002</v>
      </c>
      <c r="B3373" s="5">
        <v>45137.916666666664</v>
      </c>
      <c r="F3373" s="44"/>
    </row>
    <row r="3374" spans="1:6" x14ac:dyDescent="0.3">
      <c r="A3374" s="4">
        <v>0.32400000000000001</v>
      </c>
      <c r="B3374" s="5">
        <v>45137.895833333336</v>
      </c>
      <c r="F3374" s="44"/>
    </row>
    <row r="3375" spans="1:6" x14ac:dyDescent="0.3">
      <c r="A3375" s="4">
        <v>0.29899999999999999</v>
      </c>
      <c r="B3375" s="5">
        <v>45137.875</v>
      </c>
      <c r="F3375" s="44"/>
    </row>
    <row r="3376" spans="1:6" x14ac:dyDescent="0.3">
      <c r="A3376" s="4">
        <v>0.313</v>
      </c>
      <c r="B3376" s="5">
        <v>45137.854166666664</v>
      </c>
      <c r="F3376" s="44"/>
    </row>
    <row r="3377" spans="1:6" x14ac:dyDescent="0.3">
      <c r="A3377" s="4">
        <v>0.33</v>
      </c>
      <c r="B3377" s="5">
        <v>45137.833333333336</v>
      </c>
      <c r="F3377" s="44"/>
    </row>
    <row r="3378" spans="1:6" x14ac:dyDescent="0.3">
      <c r="A3378" s="4">
        <v>0.29399999999999998</v>
      </c>
      <c r="B3378" s="5">
        <v>45137.8125</v>
      </c>
      <c r="F3378" s="44"/>
    </row>
    <row r="3379" spans="1:6" x14ac:dyDescent="0.3">
      <c r="A3379" s="4">
        <v>0.34699999999999998</v>
      </c>
      <c r="B3379" s="5">
        <v>45137.791666666664</v>
      </c>
      <c r="E3379" s="44">
        <f>SUM(A3379:A3382)</f>
        <v>1.2799999999999998</v>
      </c>
    </row>
    <row r="3380" spans="1:6" x14ac:dyDescent="0.3">
      <c r="A3380" s="4">
        <v>0.28699999999999998</v>
      </c>
      <c r="B3380" s="5">
        <v>45137.770833333336</v>
      </c>
      <c r="E3380" s="44"/>
    </row>
    <row r="3381" spans="1:6" x14ac:dyDescent="0.3">
      <c r="A3381" s="4">
        <v>0.33100000000000002</v>
      </c>
      <c r="B3381" s="5">
        <v>45137.75</v>
      </c>
      <c r="E3381" s="44"/>
    </row>
    <row r="3382" spans="1:6" x14ac:dyDescent="0.3">
      <c r="A3382" s="4">
        <v>0.315</v>
      </c>
      <c r="B3382" s="5">
        <v>45137.729166666664</v>
      </c>
      <c r="E3382" s="44"/>
    </row>
    <row r="3383" spans="1:6" x14ac:dyDescent="0.3">
      <c r="A3383" s="4">
        <v>0.34599999999999997</v>
      </c>
      <c r="B3383" s="5">
        <v>45137.708333333336</v>
      </c>
      <c r="D3383" s="44">
        <f>SUM(A3383:A3400)</f>
        <v>6.1389999999999993</v>
      </c>
    </row>
    <row r="3384" spans="1:6" x14ac:dyDescent="0.3">
      <c r="A3384" s="4">
        <v>0.29799999999999999</v>
      </c>
      <c r="B3384" s="5">
        <v>45137.6875</v>
      </c>
      <c r="D3384" s="44"/>
    </row>
    <row r="3385" spans="1:6" x14ac:dyDescent="0.3">
      <c r="A3385" s="4">
        <v>0.35099999999999998</v>
      </c>
      <c r="B3385" s="5">
        <v>45137.666666666664</v>
      </c>
      <c r="D3385" s="44"/>
    </row>
    <row r="3386" spans="1:6" x14ac:dyDescent="0.3">
      <c r="A3386" s="4">
        <v>0.30099999999999999</v>
      </c>
      <c r="B3386" s="5">
        <v>45137.645833333336</v>
      </c>
      <c r="D3386" s="44"/>
    </row>
    <row r="3387" spans="1:6" x14ac:dyDescent="0.3">
      <c r="A3387" s="4">
        <v>0.36799999999999999</v>
      </c>
      <c r="B3387" s="5">
        <v>45137.625</v>
      </c>
      <c r="D3387" s="44"/>
    </row>
    <row r="3388" spans="1:6" x14ac:dyDescent="0.3">
      <c r="A3388" s="4">
        <v>0.36499999999999999</v>
      </c>
      <c r="B3388" s="5">
        <v>45137.604166666664</v>
      </c>
      <c r="D3388" s="44"/>
    </row>
    <row r="3389" spans="1:6" x14ac:dyDescent="0.3">
      <c r="A3389" s="4">
        <v>0.51100000000000001</v>
      </c>
      <c r="B3389" s="5">
        <v>45137.583333333336</v>
      </c>
      <c r="D3389" s="44"/>
    </row>
    <row r="3390" spans="1:6" x14ac:dyDescent="0.3">
      <c r="A3390" s="4">
        <v>0.70299999999999996</v>
      </c>
      <c r="B3390" s="5">
        <v>45137.5625</v>
      </c>
      <c r="D3390" s="44"/>
    </row>
    <row r="3391" spans="1:6" x14ac:dyDescent="0.3">
      <c r="A3391" s="4">
        <v>0.52</v>
      </c>
      <c r="B3391" s="5">
        <v>45137.541666666664</v>
      </c>
      <c r="D3391" s="44"/>
    </row>
    <row r="3392" spans="1:6" x14ac:dyDescent="0.3">
      <c r="A3392" s="4">
        <v>0.27</v>
      </c>
      <c r="B3392" s="5">
        <v>45137.520833333336</v>
      </c>
      <c r="D3392" s="44"/>
    </row>
    <row r="3393" spans="1:4" x14ac:dyDescent="0.3">
      <c r="A3393" s="4">
        <v>0.254</v>
      </c>
      <c r="B3393" s="5">
        <v>45137.5</v>
      </c>
      <c r="D3393" s="44"/>
    </row>
    <row r="3394" spans="1:4" x14ac:dyDescent="0.3">
      <c r="A3394" s="4">
        <v>0.27700000000000002</v>
      </c>
      <c r="B3394" s="5">
        <v>45137.479166666664</v>
      </c>
      <c r="D3394" s="44"/>
    </row>
    <row r="3395" spans="1:4" x14ac:dyDescent="0.3">
      <c r="A3395" s="4">
        <v>0.249</v>
      </c>
      <c r="B3395" s="5">
        <v>45137.458333333336</v>
      </c>
      <c r="D3395" s="44"/>
    </row>
    <row r="3396" spans="1:4" x14ac:dyDescent="0.3">
      <c r="A3396" s="4">
        <v>0.27600000000000002</v>
      </c>
      <c r="B3396" s="5">
        <v>45137.4375</v>
      </c>
      <c r="D3396" s="44"/>
    </row>
    <row r="3397" spans="1:4" x14ac:dyDescent="0.3">
      <c r="A3397" s="4">
        <v>0.246</v>
      </c>
      <c r="B3397" s="5">
        <v>45137.416666666664</v>
      </c>
      <c r="D3397" s="44"/>
    </row>
    <row r="3398" spans="1:4" x14ac:dyDescent="0.3">
      <c r="A3398" s="4">
        <v>0.27600000000000002</v>
      </c>
      <c r="B3398" s="5">
        <v>45137.395833333336</v>
      </c>
      <c r="D3398" s="44"/>
    </row>
    <row r="3399" spans="1:4" x14ac:dyDescent="0.3">
      <c r="A3399" s="4">
        <v>0.25900000000000001</v>
      </c>
      <c r="B3399" s="5">
        <v>45137.375</v>
      </c>
      <c r="D3399" s="44"/>
    </row>
    <row r="3400" spans="1:4" x14ac:dyDescent="0.3">
      <c r="A3400" s="4">
        <v>0.26900000000000002</v>
      </c>
      <c r="B3400" s="5">
        <v>45137.354166666664</v>
      </c>
      <c r="D3400" s="44"/>
    </row>
    <row r="3401" spans="1:4" x14ac:dyDescent="0.3">
      <c r="A3401" s="4">
        <v>0.27300000000000002</v>
      </c>
      <c r="B3401" s="5">
        <v>45137.333333333336</v>
      </c>
      <c r="C3401" s="44">
        <f>SUM(A3401:A3418)</f>
        <v>4.9790000000000001</v>
      </c>
    </row>
    <row r="3402" spans="1:4" x14ac:dyDescent="0.3">
      <c r="A3402" s="4">
        <v>0.29099999999999998</v>
      </c>
      <c r="B3402" s="5">
        <v>45137.3125</v>
      </c>
      <c r="C3402" s="44"/>
    </row>
    <row r="3403" spans="1:4" x14ac:dyDescent="0.3">
      <c r="A3403" s="4">
        <v>0.28299999999999997</v>
      </c>
      <c r="B3403" s="5">
        <v>45137.291666666664</v>
      </c>
      <c r="C3403" s="44"/>
    </row>
    <row r="3404" spans="1:4" x14ac:dyDescent="0.3">
      <c r="A3404" s="4">
        <v>0.44900000000000001</v>
      </c>
      <c r="B3404" s="5">
        <v>45137.270833333336</v>
      </c>
      <c r="C3404" s="44"/>
    </row>
    <row r="3405" spans="1:4" x14ac:dyDescent="0.3">
      <c r="A3405" s="4">
        <v>0.27100000000000002</v>
      </c>
      <c r="B3405" s="5">
        <v>45137.25</v>
      </c>
      <c r="C3405" s="44"/>
    </row>
    <row r="3406" spans="1:4" x14ac:dyDescent="0.3">
      <c r="A3406" s="4">
        <v>0.253</v>
      </c>
      <c r="B3406" s="5">
        <v>45137.229166666664</v>
      </c>
      <c r="C3406" s="44"/>
    </row>
    <row r="3407" spans="1:4" x14ac:dyDescent="0.3">
      <c r="A3407" s="4">
        <v>0.28299999999999997</v>
      </c>
      <c r="B3407" s="5">
        <v>45137.208333333336</v>
      </c>
      <c r="C3407" s="44"/>
    </row>
    <row r="3408" spans="1:4" x14ac:dyDescent="0.3">
      <c r="A3408" s="4">
        <v>0.247</v>
      </c>
      <c r="B3408" s="5">
        <v>45137.1875</v>
      </c>
      <c r="C3408" s="44"/>
    </row>
    <row r="3409" spans="1:6" x14ac:dyDescent="0.3">
      <c r="A3409" s="4">
        <v>0.28499999999999998</v>
      </c>
      <c r="B3409" s="5">
        <v>45137.166666666664</v>
      </c>
      <c r="C3409" s="44"/>
    </row>
    <row r="3410" spans="1:6" x14ac:dyDescent="0.3">
      <c r="A3410" s="4">
        <v>0.26500000000000001</v>
      </c>
      <c r="B3410" s="5">
        <v>45137.145833333336</v>
      </c>
      <c r="C3410" s="44"/>
    </row>
    <row r="3411" spans="1:6" x14ac:dyDescent="0.3">
      <c r="A3411" s="4">
        <v>0.28699999999999998</v>
      </c>
      <c r="B3411" s="5">
        <v>45137.125</v>
      </c>
      <c r="C3411" s="44"/>
    </row>
    <row r="3412" spans="1:6" x14ac:dyDescent="0.3">
      <c r="A3412" s="4">
        <v>0.26300000000000001</v>
      </c>
      <c r="B3412" s="5">
        <v>45137.104166666664</v>
      </c>
      <c r="C3412" s="44"/>
    </row>
    <row r="3413" spans="1:6" x14ac:dyDescent="0.3">
      <c r="A3413" s="4">
        <v>0.27700000000000002</v>
      </c>
      <c r="B3413" s="5">
        <v>45137.083333333336</v>
      </c>
      <c r="C3413" s="44"/>
    </row>
    <row r="3414" spans="1:6" x14ac:dyDescent="0.3">
      <c r="A3414" s="4">
        <v>0.22800000000000001</v>
      </c>
      <c r="B3414" s="5">
        <v>45137.0625</v>
      </c>
      <c r="C3414" s="44"/>
    </row>
    <row r="3415" spans="1:6" x14ac:dyDescent="0.3">
      <c r="A3415" s="4">
        <v>0.26100000000000001</v>
      </c>
      <c r="B3415" s="5">
        <v>45137.041666666664</v>
      </c>
      <c r="C3415" s="44"/>
    </row>
    <row r="3416" spans="1:6" x14ac:dyDescent="0.3">
      <c r="A3416" s="4">
        <v>0.22700000000000001</v>
      </c>
      <c r="B3416" s="5">
        <v>45137.020833333336</v>
      </c>
      <c r="C3416" s="44"/>
    </row>
    <row r="3417" spans="1:6" x14ac:dyDescent="0.3">
      <c r="A3417" s="4">
        <v>0.29199999999999998</v>
      </c>
      <c r="B3417" s="5">
        <v>45137</v>
      </c>
      <c r="C3417" s="44"/>
    </row>
    <row r="3418" spans="1:6" x14ac:dyDescent="0.3">
      <c r="A3418" s="4">
        <v>0.24399999999999999</v>
      </c>
      <c r="B3418" s="5">
        <v>45136.979166666664</v>
      </c>
      <c r="C3418" s="44"/>
    </row>
    <row r="3419" spans="1:6" x14ac:dyDescent="0.3">
      <c r="A3419" s="4">
        <v>0.28299999999999997</v>
      </c>
      <c r="B3419" s="5">
        <v>45136.958333333336</v>
      </c>
      <c r="F3419" s="44">
        <f>SUM(A3419:A3426)</f>
        <v>2.0139999999999998</v>
      </c>
    </row>
    <row r="3420" spans="1:6" x14ac:dyDescent="0.3">
      <c r="A3420" s="4">
        <v>0.23300000000000001</v>
      </c>
      <c r="B3420" s="5">
        <v>45136.9375</v>
      </c>
      <c r="F3420" s="44"/>
    </row>
    <row r="3421" spans="1:6" x14ac:dyDescent="0.3">
      <c r="A3421" s="4">
        <v>0.28399999999999997</v>
      </c>
      <c r="B3421" s="5">
        <v>45136.916666666664</v>
      </c>
      <c r="F3421" s="44"/>
    </row>
    <row r="3422" spans="1:6" x14ac:dyDescent="0.3">
      <c r="A3422" s="4">
        <v>0.23100000000000001</v>
      </c>
      <c r="B3422" s="5">
        <v>45136.895833333336</v>
      </c>
      <c r="F3422" s="44"/>
    </row>
    <row r="3423" spans="1:6" x14ac:dyDescent="0.3">
      <c r="A3423" s="4">
        <v>0.27100000000000002</v>
      </c>
      <c r="B3423" s="5">
        <v>45136.875</v>
      </c>
      <c r="F3423" s="44"/>
    </row>
    <row r="3424" spans="1:6" x14ac:dyDescent="0.3">
      <c r="A3424" s="4">
        <v>0.22</v>
      </c>
      <c r="B3424" s="5">
        <v>45136.854166666664</v>
      </c>
      <c r="F3424" s="44"/>
    </row>
    <row r="3425" spans="1:6" x14ac:dyDescent="0.3">
      <c r="A3425" s="4">
        <v>0.27300000000000002</v>
      </c>
      <c r="B3425" s="5">
        <v>45136.833333333336</v>
      </c>
      <c r="F3425" s="44"/>
    </row>
    <row r="3426" spans="1:6" x14ac:dyDescent="0.3">
      <c r="A3426" s="4">
        <v>0.219</v>
      </c>
      <c r="B3426" s="5">
        <v>45136.8125</v>
      </c>
      <c r="F3426" s="44"/>
    </row>
    <row r="3427" spans="1:6" x14ac:dyDescent="0.3">
      <c r="A3427" s="4">
        <v>0.27500000000000002</v>
      </c>
      <c r="B3427" s="5">
        <v>45136.791666666664</v>
      </c>
      <c r="E3427" s="44">
        <f>SUM(A3427:A3430)</f>
        <v>1.028</v>
      </c>
    </row>
    <row r="3428" spans="1:6" x14ac:dyDescent="0.3">
      <c r="A3428" s="4">
        <v>0.22700000000000001</v>
      </c>
      <c r="B3428" s="5">
        <v>45136.770833333336</v>
      </c>
      <c r="E3428" s="44"/>
    </row>
    <row r="3429" spans="1:6" x14ac:dyDescent="0.3">
      <c r="A3429" s="4">
        <v>0.28199999999999997</v>
      </c>
      <c r="B3429" s="5">
        <v>45136.75</v>
      </c>
      <c r="E3429" s="44"/>
    </row>
    <row r="3430" spans="1:6" x14ac:dyDescent="0.3">
      <c r="A3430" s="4">
        <v>0.24399999999999999</v>
      </c>
      <c r="B3430" s="5">
        <v>45136.729166666664</v>
      </c>
      <c r="E3430" s="44"/>
    </row>
    <row r="3431" spans="1:6" x14ac:dyDescent="0.3">
      <c r="A3431" s="4">
        <v>0.28999999999999998</v>
      </c>
      <c r="B3431" s="5">
        <v>45136.708333333336</v>
      </c>
      <c r="D3431" s="44">
        <f>SUM(A3431:A3448)</f>
        <v>6.6199999999999992</v>
      </c>
    </row>
    <row r="3432" spans="1:6" x14ac:dyDescent="0.3">
      <c r="A3432" s="4">
        <v>0.25700000000000001</v>
      </c>
      <c r="B3432" s="5">
        <v>45136.6875</v>
      </c>
      <c r="D3432" s="44"/>
    </row>
    <row r="3433" spans="1:6" x14ac:dyDescent="0.3">
      <c r="A3433" s="4">
        <v>0.28299999999999997</v>
      </c>
      <c r="B3433" s="5">
        <v>45136.666666666664</v>
      </c>
      <c r="D3433" s="44"/>
    </row>
    <row r="3434" spans="1:6" x14ac:dyDescent="0.3">
      <c r="A3434" s="4">
        <v>0.28299999999999997</v>
      </c>
      <c r="B3434" s="5">
        <v>45136.645833333336</v>
      </c>
      <c r="D3434" s="44"/>
    </row>
    <row r="3435" spans="1:6" x14ac:dyDescent="0.3">
      <c r="A3435" s="4">
        <v>0.251</v>
      </c>
      <c r="B3435" s="5">
        <v>45136.625</v>
      </c>
      <c r="D3435" s="44"/>
    </row>
    <row r="3436" spans="1:6" x14ac:dyDescent="0.3">
      <c r="A3436" s="4">
        <v>0.30099999999999999</v>
      </c>
      <c r="B3436" s="5">
        <v>45136.604166666664</v>
      </c>
      <c r="D3436" s="44"/>
    </row>
    <row r="3437" spans="1:6" x14ac:dyDescent="0.3">
      <c r="A3437" s="4">
        <v>0.309</v>
      </c>
      <c r="B3437" s="5">
        <v>45136.583333333336</v>
      </c>
      <c r="D3437" s="44"/>
    </row>
    <row r="3438" spans="1:6" x14ac:dyDescent="0.3">
      <c r="A3438" s="4">
        <v>0.34699999999999998</v>
      </c>
      <c r="B3438" s="5">
        <v>45136.5625</v>
      </c>
      <c r="D3438" s="44"/>
    </row>
    <row r="3439" spans="1:6" x14ac:dyDescent="0.3">
      <c r="A3439" s="4">
        <v>0.39400000000000002</v>
      </c>
      <c r="B3439" s="5">
        <v>45136.541666666664</v>
      </c>
      <c r="D3439" s="44"/>
    </row>
    <row r="3440" spans="1:6" x14ac:dyDescent="0.3">
      <c r="A3440" s="4">
        <v>0.48099999999999998</v>
      </c>
      <c r="B3440" s="5">
        <v>45136.520833333336</v>
      </c>
      <c r="D3440" s="44"/>
    </row>
    <row r="3441" spans="1:4" x14ac:dyDescent="0.3">
      <c r="A3441" s="4">
        <v>0.49399999999999999</v>
      </c>
      <c r="B3441" s="5">
        <v>45136.5</v>
      </c>
      <c r="D3441" s="44"/>
    </row>
    <row r="3442" spans="1:4" x14ac:dyDescent="0.3">
      <c r="A3442" s="4">
        <v>0.41699999999999998</v>
      </c>
      <c r="B3442" s="5">
        <v>45136.479166666664</v>
      </c>
      <c r="D3442" s="44"/>
    </row>
    <row r="3443" spans="1:4" x14ac:dyDescent="0.3">
      <c r="A3443" s="4">
        <v>0.45300000000000001</v>
      </c>
      <c r="B3443" s="5">
        <v>45136.458333333336</v>
      </c>
      <c r="D3443" s="44"/>
    </row>
    <row r="3444" spans="1:4" x14ac:dyDescent="0.3">
      <c r="A3444" s="4">
        <v>0.41799999999999998</v>
      </c>
      <c r="B3444" s="5">
        <v>45136.4375</v>
      </c>
      <c r="D3444" s="44"/>
    </row>
    <row r="3445" spans="1:4" x14ac:dyDescent="0.3">
      <c r="A3445" s="4">
        <v>0.45</v>
      </c>
      <c r="B3445" s="5">
        <v>45136.416666666664</v>
      </c>
      <c r="D3445" s="44"/>
    </row>
    <row r="3446" spans="1:4" x14ac:dyDescent="0.3">
      <c r="A3446" s="4">
        <v>0.50700000000000001</v>
      </c>
      <c r="B3446" s="5">
        <v>45136.395833333336</v>
      </c>
      <c r="D3446" s="44"/>
    </row>
    <row r="3447" spans="1:4" x14ac:dyDescent="0.3">
      <c r="A3447" s="4">
        <v>0.314</v>
      </c>
      <c r="B3447" s="5">
        <v>45136.375</v>
      </c>
      <c r="D3447" s="44"/>
    </row>
    <row r="3448" spans="1:4" x14ac:dyDescent="0.3">
      <c r="A3448" s="4">
        <v>0.371</v>
      </c>
      <c r="B3448" s="5">
        <v>45136.354166666664</v>
      </c>
      <c r="D3448" s="44"/>
    </row>
    <row r="3449" spans="1:4" x14ac:dyDescent="0.3">
      <c r="A3449" s="4">
        <v>0.28799999999999998</v>
      </c>
      <c r="B3449" s="5">
        <v>45136.333333333336</v>
      </c>
      <c r="C3449" s="44">
        <f>SUM(A3449:A3466)</f>
        <v>5.7359999999999989</v>
      </c>
    </row>
    <row r="3450" spans="1:4" x14ac:dyDescent="0.3">
      <c r="A3450" s="4">
        <v>0.22900000000000001</v>
      </c>
      <c r="B3450" s="5">
        <v>45136.3125</v>
      </c>
      <c r="C3450" s="44"/>
    </row>
    <row r="3451" spans="1:4" x14ac:dyDescent="0.3">
      <c r="A3451" s="4">
        <v>0.22600000000000001</v>
      </c>
      <c r="B3451" s="5">
        <v>45136.291666666664</v>
      </c>
      <c r="C3451" s="44"/>
    </row>
    <row r="3452" spans="1:4" x14ac:dyDescent="0.3">
      <c r="A3452" s="4">
        <v>0.247</v>
      </c>
      <c r="B3452" s="5">
        <v>45136.270833333336</v>
      </c>
      <c r="C3452" s="44"/>
    </row>
    <row r="3453" spans="1:4" x14ac:dyDescent="0.3">
      <c r="A3453" s="4">
        <v>0.25700000000000001</v>
      </c>
      <c r="B3453" s="5">
        <v>45136.25</v>
      </c>
      <c r="C3453" s="44"/>
    </row>
    <row r="3454" spans="1:4" x14ac:dyDescent="0.3">
      <c r="A3454" s="4">
        <v>0.26700000000000002</v>
      </c>
      <c r="B3454" s="5">
        <v>45136.229166666664</v>
      </c>
      <c r="C3454" s="44"/>
    </row>
    <row r="3455" spans="1:4" x14ac:dyDescent="0.3">
      <c r="A3455" s="4">
        <v>0.25700000000000001</v>
      </c>
      <c r="B3455" s="5">
        <v>45136.208333333336</v>
      </c>
      <c r="C3455" s="44"/>
    </row>
    <row r="3456" spans="1:4" x14ac:dyDescent="0.3">
      <c r="A3456" s="4">
        <v>0.247</v>
      </c>
      <c r="B3456" s="5">
        <v>45136.1875</v>
      </c>
      <c r="C3456" s="44"/>
    </row>
    <row r="3457" spans="1:6" x14ac:dyDescent="0.3">
      <c r="A3457" s="4">
        <v>0.26500000000000001</v>
      </c>
      <c r="B3457" s="5">
        <v>45136.166666666664</v>
      </c>
      <c r="C3457" s="44"/>
    </row>
    <row r="3458" spans="1:6" x14ac:dyDescent="0.3">
      <c r="A3458" s="4">
        <v>0.255</v>
      </c>
      <c r="B3458" s="5">
        <v>45136.145833333336</v>
      </c>
      <c r="C3458" s="44"/>
    </row>
    <row r="3459" spans="1:6" x14ac:dyDescent="0.3">
      <c r="A3459" s="4">
        <v>0.253</v>
      </c>
      <c r="B3459" s="5">
        <v>45136.125</v>
      </c>
      <c r="C3459" s="44"/>
    </row>
    <row r="3460" spans="1:6" x14ac:dyDescent="0.3">
      <c r="A3460" s="4">
        <v>0.245</v>
      </c>
      <c r="B3460" s="5">
        <v>45136.104166666664</v>
      </c>
      <c r="C3460" s="44"/>
    </row>
    <row r="3461" spans="1:6" x14ac:dyDescent="0.3">
      <c r="A3461" s="4">
        <v>0.27800000000000002</v>
      </c>
      <c r="B3461" s="5">
        <v>45136.083333333336</v>
      </c>
      <c r="C3461" s="44"/>
    </row>
    <row r="3462" spans="1:6" x14ac:dyDescent="0.3">
      <c r="A3462" s="4">
        <v>0.22900000000000001</v>
      </c>
      <c r="B3462" s="5">
        <v>45136.0625</v>
      </c>
      <c r="C3462" s="44"/>
    </row>
    <row r="3463" spans="1:6" x14ac:dyDescent="0.3">
      <c r="A3463" s="4">
        <v>0.36699999999999999</v>
      </c>
      <c r="B3463" s="5">
        <v>45136.041666666664</v>
      </c>
      <c r="C3463" s="44"/>
    </row>
    <row r="3464" spans="1:6" x14ac:dyDescent="0.3">
      <c r="A3464" s="4">
        <v>0.61299999999999999</v>
      </c>
      <c r="B3464" s="5">
        <v>45136.020833333336</v>
      </c>
      <c r="C3464" s="44"/>
    </row>
    <row r="3465" spans="1:6" x14ac:dyDescent="0.3">
      <c r="A3465" s="4">
        <v>0.64800000000000002</v>
      </c>
      <c r="B3465" s="5">
        <v>45136</v>
      </c>
      <c r="C3465" s="44"/>
    </row>
    <row r="3466" spans="1:6" x14ac:dyDescent="0.3">
      <c r="A3466" s="4">
        <v>0.56499999999999995</v>
      </c>
      <c r="B3466" s="5">
        <v>45135.979166666664</v>
      </c>
      <c r="C3466" s="44"/>
    </row>
    <row r="3467" spans="1:6" x14ac:dyDescent="0.3">
      <c r="A3467" s="4">
        <v>0.55900000000000005</v>
      </c>
      <c r="B3467" s="5">
        <v>45135.958333333336</v>
      </c>
      <c r="F3467" s="44">
        <f>SUM(A3467:A3474)</f>
        <v>6.5450000000000008</v>
      </c>
    </row>
    <row r="3468" spans="1:6" x14ac:dyDescent="0.3">
      <c r="A3468" s="4">
        <v>1.0149999999999999</v>
      </c>
      <c r="B3468" s="5">
        <v>45135.9375</v>
      </c>
      <c r="F3468" s="44"/>
    </row>
    <row r="3469" spans="1:6" x14ac:dyDescent="0.3">
      <c r="A3469" s="4">
        <v>0.65500000000000003</v>
      </c>
      <c r="B3469" s="5">
        <v>45135.916666666664</v>
      </c>
      <c r="F3469" s="44"/>
    </row>
    <row r="3470" spans="1:6" x14ac:dyDescent="0.3">
      <c r="A3470" s="4">
        <v>0.41</v>
      </c>
      <c r="B3470" s="5">
        <v>45135.895833333336</v>
      </c>
      <c r="F3470" s="44"/>
    </row>
    <row r="3471" spans="1:6" x14ac:dyDescent="0.3">
      <c r="A3471" s="4">
        <v>0.43099999999999999</v>
      </c>
      <c r="B3471" s="5">
        <v>45135.875</v>
      </c>
      <c r="F3471" s="44"/>
    </row>
    <row r="3472" spans="1:6" x14ac:dyDescent="0.3">
      <c r="A3472" s="4">
        <v>0.71299999999999997</v>
      </c>
      <c r="B3472" s="5">
        <v>45135.854166666664</v>
      </c>
      <c r="F3472" s="44"/>
    </row>
    <row r="3473" spans="1:6" x14ac:dyDescent="0.3">
      <c r="A3473" s="4">
        <v>2.0670000000000002</v>
      </c>
      <c r="B3473" s="5">
        <v>45135.833333333336</v>
      </c>
      <c r="F3473" s="44"/>
    </row>
    <row r="3474" spans="1:6" x14ac:dyDescent="0.3">
      <c r="A3474" s="4">
        <v>0.69499999999999995</v>
      </c>
      <c r="B3474" s="5">
        <v>45135.8125</v>
      </c>
      <c r="F3474" s="44"/>
    </row>
    <row r="3475" spans="1:6" x14ac:dyDescent="0.3">
      <c r="A3475" s="4">
        <v>1.1539999999999999</v>
      </c>
      <c r="B3475" s="5">
        <v>45135.791666666664</v>
      </c>
      <c r="E3475" s="44">
        <f>SUM(A3475:A3478)</f>
        <v>2.899</v>
      </c>
    </row>
    <row r="3476" spans="1:6" x14ac:dyDescent="0.3">
      <c r="A3476" s="4">
        <v>0.85299999999999998</v>
      </c>
      <c r="B3476" s="5">
        <v>45135.770833333336</v>
      </c>
      <c r="E3476" s="44"/>
    </row>
    <row r="3477" spans="1:6" x14ac:dyDescent="0.3">
      <c r="A3477" s="4">
        <v>0.52300000000000002</v>
      </c>
      <c r="B3477" s="5">
        <v>45135.75</v>
      </c>
      <c r="E3477" s="44"/>
    </row>
    <row r="3478" spans="1:6" x14ac:dyDescent="0.3">
      <c r="A3478" s="4">
        <v>0.36899999999999999</v>
      </c>
      <c r="B3478" s="5">
        <v>45135.729166666664</v>
      </c>
      <c r="E3478" s="44"/>
    </row>
    <row r="3479" spans="1:6" x14ac:dyDescent="0.3">
      <c r="A3479" s="4">
        <v>0.443</v>
      </c>
      <c r="B3479" s="5">
        <v>45135.708333333336</v>
      </c>
      <c r="D3479" s="44">
        <f>SUM(A3479:A3496)</f>
        <v>11.663</v>
      </c>
    </row>
    <row r="3480" spans="1:6" x14ac:dyDescent="0.3">
      <c r="A3480" s="4">
        <v>0.38200000000000001</v>
      </c>
      <c r="B3480" s="5">
        <v>45135.6875</v>
      </c>
      <c r="D3480" s="44"/>
    </row>
    <row r="3481" spans="1:6" x14ac:dyDescent="0.3">
      <c r="A3481" s="4">
        <v>0.28899999999999998</v>
      </c>
      <c r="B3481" s="5">
        <v>45135.666666666664</v>
      </c>
      <c r="D3481" s="44"/>
    </row>
    <row r="3482" spans="1:6" x14ac:dyDescent="0.3">
      <c r="A3482" s="4">
        <v>0.252</v>
      </c>
      <c r="B3482" s="5">
        <v>45135.645833333336</v>
      </c>
      <c r="D3482" s="44"/>
    </row>
    <row r="3483" spans="1:6" x14ac:dyDescent="0.3">
      <c r="A3483" s="4">
        <v>0.29399999999999998</v>
      </c>
      <c r="B3483" s="5">
        <v>45135.625</v>
      </c>
      <c r="D3483" s="44"/>
    </row>
    <row r="3484" spans="1:6" x14ac:dyDescent="0.3">
      <c r="A3484" s="4">
        <v>2.0910000000000002</v>
      </c>
      <c r="B3484" s="5">
        <v>45135.604166666664</v>
      </c>
      <c r="D3484" s="44"/>
    </row>
    <row r="3485" spans="1:6" x14ac:dyDescent="0.3">
      <c r="A3485" s="4">
        <v>1.8260000000000001</v>
      </c>
      <c r="B3485" s="5">
        <v>45135.583333333336</v>
      </c>
      <c r="D3485" s="44"/>
    </row>
    <row r="3486" spans="1:6" x14ac:dyDescent="0.3">
      <c r="A3486" s="4">
        <v>1.3560000000000001</v>
      </c>
      <c r="B3486" s="5">
        <v>45135.5625</v>
      </c>
      <c r="D3486" s="44"/>
    </row>
    <row r="3487" spans="1:6" x14ac:dyDescent="0.3">
      <c r="A3487" s="4">
        <v>0.29699999999999999</v>
      </c>
      <c r="B3487" s="5">
        <v>45135.541666666664</v>
      </c>
      <c r="D3487" s="44"/>
    </row>
    <row r="3488" spans="1:6" x14ac:dyDescent="0.3">
      <c r="A3488" s="4">
        <v>0.25</v>
      </c>
      <c r="B3488" s="5">
        <v>45135.520833333336</v>
      </c>
      <c r="D3488" s="44"/>
    </row>
    <row r="3489" spans="1:4" x14ac:dyDescent="0.3">
      <c r="A3489" s="4">
        <v>0.61</v>
      </c>
      <c r="B3489" s="5">
        <v>45135.5</v>
      </c>
      <c r="D3489" s="44"/>
    </row>
    <row r="3490" spans="1:4" x14ac:dyDescent="0.3">
      <c r="A3490" s="4">
        <v>0.63200000000000001</v>
      </c>
      <c r="B3490" s="5">
        <v>45135.479166666664</v>
      </c>
      <c r="D3490" s="44"/>
    </row>
    <row r="3491" spans="1:4" x14ac:dyDescent="0.3">
      <c r="A3491" s="4">
        <v>0.47799999999999998</v>
      </c>
      <c r="B3491" s="5">
        <v>45135.458333333336</v>
      </c>
      <c r="D3491" s="44"/>
    </row>
    <row r="3492" spans="1:4" x14ac:dyDescent="0.3">
      <c r="A3492" s="4">
        <v>0.48699999999999999</v>
      </c>
      <c r="B3492" s="5">
        <v>45135.4375</v>
      </c>
      <c r="D3492" s="44"/>
    </row>
    <row r="3493" spans="1:4" x14ac:dyDescent="0.3">
      <c r="A3493" s="4">
        <v>0.66300000000000003</v>
      </c>
      <c r="B3493" s="5">
        <v>45135.416666666664</v>
      </c>
      <c r="D3493" s="44"/>
    </row>
    <row r="3494" spans="1:4" x14ac:dyDescent="0.3">
      <c r="A3494" s="4">
        <v>0.46</v>
      </c>
      <c r="B3494" s="5">
        <v>45135.395833333336</v>
      </c>
      <c r="D3494" s="44"/>
    </row>
    <row r="3495" spans="1:4" x14ac:dyDescent="0.3">
      <c r="A3495" s="4">
        <v>0.48</v>
      </c>
      <c r="B3495" s="5">
        <v>45135.375</v>
      </c>
      <c r="D3495" s="44"/>
    </row>
    <row r="3496" spans="1:4" x14ac:dyDescent="0.3">
      <c r="A3496" s="4">
        <v>0.373</v>
      </c>
      <c r="B3496" s="5">
        <v>45135.354166666664</v>
      </c>
      <c r="D3496" s="44"/>
    </row>
    <row r="3497" spans="1:4" x14ac:dyDescent="0.3">
      <c r="A3497" s="4">
        <v>0.24199999999999999</v>
      </c>
      <c r="B3497" s="5">
        <v>45135.333333333336</v>
      </c>
      <c r="C3497" s="44">
        <f>SUM(A3497:A3514)</f>
        <v>5.2989999999999995</v>
      </c>
    </row>
    <row r="3498" spans="1:4" x14ac:dyDescent="0.3">
      <c r="A3498" s="4">
        <v>0.28899999999999998</v>
      </c>
      <c r="B3498" s="5">
        <v>45135.3125</v>
      </c>
      <c r="C3498" s="44"/>
    </row>
    <row r="3499" spans="1:4" x14ac:dyDescent="0.3">
      <c r="A3499" s="4">
        <v>0.23799999999999999</v>
      </c>
      <c r="B3499" s="5">
        <v>45135.291666666664</v>
      </c>
      <c r="C3499" s="44"/>
    </row>
    <row r="3500" spans="1:4" x14ac:dyDescent="0.3">
      <c r="A3500" s="4">
        <v>0.27800000000000002</v>
      </c>
      <c r="B3500" s="5">
        <v>45135.270833333336</v>
      </c>
      <c r="C3500" s="44"/>
    </row>
    <row r="3501" spans="1:4" x14ac:dyDescent="0.3">
      <c r="A3501" s="4">
        <v>0.28499999999999998</v>
      </c>
      <c r="B3501" s="5">
        <v>45135.25</v>
      </c>
      <c r="C3501" s="44"/>
    </row>
    <row r="3502" spans="1:4" x14ac:dyDescent="0.3">
      <c r="A3502" s="4">
        <v>0.28199999999999997</v>
      </c>
      <c r="B3502" s="5">
        <v>45135.229166666664</v>
      </c>
      <c r="C3502" s="44"/>
    </row>
    <row r="3503" spans="1:4" x14ac:dyDescent="0.3">
      <c r="A3503" s="4">
        <v>0.40500000000000003</v>
      </c>
      <c r="B3503" s="5">
        <v>45135.208333333336</v>
      </c>
      <c r="C3503" s="44"/>
    </row>
    <row r="3504" spans="1:4" x14ac:dyDescent="0.3">
      <c r="A3504" s="4">
        <v>0.27100000000000002</v>
      </c>
      <c r="B3504" s="5">
        <v>45135.1875</v>
      </c>
      <c r="C3504" s="44"/>
    </row>
    <row r="3505" spans="1:6" x14ac:dyDescent="0.3">
      <c r="A3505" s="4">
        <v>0.27800000000000002</v>
      </c>
      <c r="B3505" s="5">
        <v>45135.166666666664</v>
      </c>
      <c r="C3505" s="44"/>
    </row>
    <row r="3506" spans="1:6" x14ac:dyDescent="0.3">
      <c r="A3506" s="4">
        <v>0.23899999999999999</v>
      </c>
      <c r="B3506" s="5">
        <v>45135.145833333336</v>
      </c>
      <c r="C3506" s="44"/>
    </row>
    <row r="3507" spans="1:6" x14ac:dyDescent="0.3">
      <c r="A3507" s="4">
        <v>0.255</v>
      </c>
      <c r="B3507" s="5">
        <v>45135.125</v>
      </c>
      <c r="C3507" s="44"/>
    </row>
    <row r="3508" spans="1:6" x14ac:dyDescent="0.3">
      <c r="A3508" s="4">
        <v>0.23799999999999999</v>
      </c>
      <c r="B3508" s="5">
        <v>45135.104166666664</v>
      </c>
      <c r="C3508" s="44"/>
    </row>
    <row r="3509" spans="1:6" x14ac:dyDescent="0.3">
      <c r="A3509" s="4">
        <v>0.28699999999999998</v>
      </c>
      <c r="B3509" s="5">
        <v>45135.083333333336</v>
      </c>
      <c r="C3509" s="44"/>
    </row>
    <row r="3510" spans="1:6" x14ac:dyDescent="0.3">
      <c r="A3510" s="4">
        <v>0.24199999999999999</v>
      </c>
      <c r="B3510" s="5">
        <v>45135.0625</v>
      </c>
      <c r="C3510" s="44"/>
    </row>
    <row r="3511" spans="1:6" x14ac:dyDescent="0.3">
      <c r="A3511" s="4">
        <v>0.251</v>
      </c>
      <c r="B3511" s="5">
        <v>45135.041666666664</v>
      </c>
      <c r="C3511" s="44"/>
    </row>
    <row r="3512" spans="1:6" x14ac:dyDescent="0.3">
      <c r="A3512" s="4">
        <v>0.26900000000000002</v>
      </c>
      <c r="B3512" s="5">
        <v>45135.020833333336</v>
      </c>
      <c r="C3512" s="44"/>
    </row>
    <row r="3513" spans="1:6" x14ac:dyDescent="0.3">
      <c r="A3513" s="4">
        <v>0.499</v>
      </c>
      <c r="B3513" s="5">
        <v>45135</v>
      </c>
      <c r="C3513" s="44"/>
    </row>
    <row r="3514" spans="1:6" x14ac:dyDescent="0.3">
      <c r="A3514" s="4">
        <v>0.45100000000000001</v>
      </c>
      <c r="B3514" s="5">
        <v>45134.979166666664</v>
      </c>
      <c r="C3514" s="44"/>
    </row>
    <row r="3515" spans="1:6" x14ac:dyDescent="0.3">
      <c r="A3515" s="4">
        <v>0.98</v>
      </c>
      <c r="B3515" s="5">
        <v>45134.958333333336</v>
      </c>
      <c r="F3515" s="44">
        <f>SUM(A3515:A3522)</f>
        <v>10.278</v>
      </c>
    </row>
    <row r="3516" spans="1:6" x14ac:dyDescent="0.3">
      <c r="A3516" s="4">
        <v>1.27</v>
      </c>
      <c r="B3516" s="5">
        <v>45134.9375</v>
      </c>
      <c r="F3516" s="44"/>
    </row>
    <row r="3517" spans="1:6" x14ac:dyDescent="0.3">
      <c r="A3517" s="4">
        <v>2.379</v>
      </c>
      <c r="B3517" s="5">
        <v>45134.916666666664</v>
      </c>
      <c r="F3517" s="44"/>
    </row>
    <row r="3518" spans="1:6" x14ac:dyDescent="0.3">
      <c r="A3518" s="4">
        <v>1.0920000000000001</v>
      </c>
      <c r="B3518" s="5">
        <v>45134.895833333336</v>
      </c>
      <c r="F3518" s="44"/>
    </row>
    <row r="3519" spans="1:6" x14ac:dyDescent="0.3">
      <c r="A3519" s="4">
        <v>0.45500000000000002</v>
      </c>
      <c r="B3519" s="5">
        <v>45134.875</v>
      </c>
      <c r="F3519" s="44"/>
    </row>
    <row r="3520" spans="1:6" x14ac:dyDescent="0.3">
      <c r="A3520" s="4">
        <v>2.097</v>
      </c>
      <c r="B3520" s="5">
        <v>45134.854166666664</v>
      </c>
      <c r="F3520" s="44"/>
    </row>
    <row r="3521" spans="1:6" x14ac:dyDescent="0.3">
      <c r="A3521" s="4">
        <v>1.3959999999999999</v>
      </c>
      <c r="B3521" s="5">
        <v>45134.833333333336</v>
      </c>
      <c r="F3521" s="44"/>
    </row>
    <row r="3522" spans="1:6" x14ac:dyDescent="0.3">
      <c r="A3522" s="4">
        <v>0.60899999999999999</v>
      </c>
      <c r="B3522" s="5">
        <v>45134.8125</v>
      </c>
      <c r="F3522" s="44"/>
    </row>
    <row r="3523" spans="1:6" x14ac:dyDescent="0.3">
      <c r="A3523" s="4">
        <v>0.56200000000000006</v>
      </c>
      <c r="B3523" s="5">
        <v>45134.791666666664</v>
      </c>
      <c r="E3523" s="44">
        <f>SUM(A3523:A3526)</f>
        <v>2.4649999999999999</v>
      </c>
    </row>
    <row r="3524" spans="1:6" x14ac:dyDescent="0.3">
      <c r="A3524" s="4">
        <v>0.49399999999999999</v>
      </c>
      <c r="B3524" s="5">
        <v>45134.770833333336</v>
      </c>
      <c r="E3524" s="44"/>
    </row>
    <row r="3525" spans="1:6" x14ac:dyDescent="0.3">
      <c r="A3525" s="4">
        <v>0.63300000000000001</v>
      </c>
      <c r="B3525" s="5">
        <v>45134.75</v>
      </c>
      <c r="E3525" s="44"/>
    </row>
    <row r="3526" spans="1:6" x14ac:dyDescent="0.3">
      <c r="A3526" s="4">
        <v>0.77600000000000002</v>
      </c>
      <c r="B3526" s="5">
        <v>45134.729166666664</v>
      </c>
      <c r="E3526" s="44"/>
    </row>
    <row r="3527" spans="1:6" x14ac:dyDescent="0.3">
      <c r="A3527" s="4">
        <v>0.38700000000000001</v>
      </c>
      <c r="B3527" s="5">
        <v>45134.708333333336</v>
      </c>
      <c r="D3527" s="44">
        <f>SUM(A3527:A3544)</f>
        <v>7.0760000000000005</v>
      </c>
    </row>
    <row r="3528" spans="1:6" x14ac:dyDescent="0.3">
      <c r="A3528" s="4">
        <v>0.45100000000000001</v>
      </c>
      <c r="B3528" s="5">
        <v>45134.6875</v>
      </c>
      <c r="D3528" s="44"/>
    </row>
    <row r="3529" spans="1:6" x14ac:dyDescent="0.3">
      <c r="A3529" s="4">
        <v>0.46300000000000002</v>
      </c>
      <c r="B3529" s="5">
        <v>45134.666666666664</v>
      </c>
      <c r="D3529" s="44"/>
    </row>
    <row r="3530" spans="1:6" x14ac:dyDescent="0.3">
      <c r="A3530" s="4">
        <v>0.30299999999999999</v>
      </c>
      <c r="B3530" s="5">
        <v>45134.645833333336</v>
      </c>
      <c r="D3530" s="44"/>
    </row>
    <row r="3531" spans="1:6" x14ac:dyDescent="0.3">
      <c r="A3531" s="4">
        <v>0.36199999999999999</v>
      </c>
      <c r="B3531" s="5">
        <v>45134.625</v>
      </c>
      <c r="D3531" s="44"/>
    </row>
    <row r="3532" spans="1:6" x14ac:dyDescent="0.3">
      <c r="A3532" s="4">
        <v>0.34399999999999997</v>
      </c>
      <c r="B3532" s="5">
        <v>45134.604166666664</v>
      </c>
      <c r="D3532" s="44"/>
    </row>
    <row r="3533" spans="1:6" x14ac:dyDescent="0.3">
      <c r="A3533" s="4">
        <v>0.29399999999999998</v>
      </c>
      <c r="B3533" s="5">
        <v>45134.583333333336</v>
      </c>
      <c r="D3533" s="44"/>
    </row>
    <row r="3534" spans="1:6" x14ac:dyDescent="0.3">
      <c r="A3534" s="4">
        <v>0.29099999999999998</v>
      </c>
      <c r="B3534" s="5">
        <v>45134.5625</v>
      </c>
      <c r="D3534" s="44"/>
    </row>
    <row r="3535" spans="1:6" x14ac:dyDescent="0.3">
      <c r="A3535" s="4">
        <v>0.315</v>
      </c>
      <c r="B3535" s="5">
        <v>45134.541666666664</v>
      </c>
      <c r="D3535" s="44"/>
    </row>
    <row r="3536" spans="1:6" x14ac:dyDescent="0.3">
      <c r="A3536" s="4">
        <v>0.29299999999999998</v>
      </c>
      <c r="B3536" s="5">
        <v>45134.520833333336</v>
      </c>
      <c r="D3536" s="44"/>
    </row>
    <row r="3537" spans="1:4" x14ac:dyDescent="0.3">
      <c r="A3537" s="4">
        <v>0.52400000000000002</v>
      </c>
      <c r="B3537" s="5">
        <v>45134.5</v>
      </c>
      <c r="D3537" s="44"/>
    </row>
    <row r="3538" spans="1:4" x14ac:dyDescent="0.3">
      <c r="A3538" s="4">
        <v>0.47299999999999998</v>
      </c>
      <c r="B3538" s="5">
        <v>45134.479166666664</v>
      </c>
      <c r="D3538" s="44"/>
    </row>
    <row r="3539" spans="1:4" x14ac:dyDescent="0.3">
      <c r="A3539" s="4">
        <v>0.38700000000000001</v>
      </c>
      <c r="B3539" s="5">
        <v>45134.458333333336</v>
      </c>
      <c r="D3539" s="44"/>
    </row>
    <row r="3540" spans="1:4" x14ac:dyDescent="0.3">
      <c r="A3540" s="4">
        <v>0.36099999999999999</v>
      </c>
      <c r="B3540" s="5">
        <v>45134.4375</v>
      </c>
      <c r="D3540" s="44"/>
    </row>
    <row r="3541" spans="1:4" x14ac:dyDescent="0.3">
      <c r="A3541" s="4">
        <v>0.48399999999999999</v>
      </c>
      <c r="B3541" s="5">
        <v>45134.416666666664</v>
      </c>
      <c r="D3541" s="44"/>
    </row>
    <row r="3542" spans="1:4" x14ac:dyDescent="0.3">
      <c r="A3542" s="4">
        <v>0.38400000000000001</v>
      </c>
      <c r="B3542" s="5">
        <v>45134.395833333336</v>
      </c>
      <c r="D3542" s="44"/>
    </row>
    <row r="3543" spans="1:4" x14ac:dyDescent="0.3">
      <c r="A3543" s="4">
        <v>0.51100000000000001</v>
      </c>
      <c r="B3543" s="5">
        <v>45134.375</v>
      </c>
      <c r="D3543" s="44"/>
    </row>
    <row r="3544" spans="1:4" x14ac:dyDescent="0.3">
      <c r="A3544" s="4">
        <v>0.44900000000000001</v>
      </c>
      <c r="B3544" s="5">
        <v>45134.354166666664</v>
      </c>
      <c r="D3544" s="44"/>
    </row>
    <row r="3545" spans="1:4" x14ac:dyDescent="0.3">
      <c r="A3545" s="4">
        <v>0.48299999999999998</v>
      </c>
      <c r="B3545" s="5">
        <v>45134.333333333336</v>
      </c>
      <c r="C3545" s="44">
        <f>SUM(A3545:A3562)</f>
        <v>6.7960000000000003</v>
      </c>
    </row>
    <row r="3546" spans="1:4" x14ac:dyDescent="0.3">
      <c r="A3546" s="4">
        <v>0.42799999999999999</v>
      </c>
      <c r="B3546" s="5">
        <v>45134.3125</v>
      </c>
      <c r="C3546" s="44"/>
    </row>
    <row r="3547" spans="1:4" x14ac:dyDescent="0.3">
      <c r="A3547" s="4">
        <v>0.48499999999999999</v>
      </c>
      <c r="B3547" s="5">
        <v>45134.291666666664</v>
      </c>
      <c r="C3547" s="44"/>
    </row>
    <row r="3548" spans="1:4" x14ac:dyDescent="0.3">
      <c r="A3548" s="4">
        <v>0.39500000000000002</v>
      </c>
      <c r="B3548" s="5">
        <v>45134.270833333336</v>
      </c>
      <c r="C3548" s="44"/>
    </row>
    <row r="3549" spans="1:4" x14ac:dyDescent="0.3">
      <c r="A3549" s="4">
        <v>0.32800000000000001</v>
      </c>
      <c r="B3549" s="5">
        <v>45134.25</v>
      </c>
      <c r="C3549" s="44"/>
    </row>
    <row r="3550" spans="1:4" x14ac:dyDescent="0.3">
      <c r="A3550" s="4">
        <v>0.28199999999999997</v>
      </c>
      <c r="B3550" s="5">
        <v>45134.229166666664</v>
      </c>
      <c r="C3550" s="44"/>
    </row>
    <row r="3551" spans="1:4" x14ac:dyDescent="0.3">
      <c r="A3551" s="4">
        <v>0.28199999999999997</v>
      </c>
      <c r="B3551" s="5">
        <v>45134.208333333336</v>
      </c>
      <c r="C3551" s="44"/>
    </row>
    <row r="3552" spans="1:4" x14ac:dyDescent="0.3">
      <c r="A3552" s="4">
        <v>0.247</v>
      </c>
      <c r="B3552" s="5">
        <v>45134.1875</v>
      </c>
      <c r="C3552" s="44"/>
    </row>
    <row r="3553" spans="1:6" x14ac:dyDescent="0.3">
      <c r="A3553" s="4">
        <v>0.27800000000000002</v>
      </c>
      <c r="B3553" s="5">
        <v>45134.166666666664</v>
      </c>
      <c r="C3553" s="44"/>
    </row>
    <row r="3554" spans="1:6" x14ac:dyDescent="0.3">
      <c r="A3554" s="4">
        <v>0.252</v>
      </c>
      <c r="B3554" s="5">
        <v>45134.145833333336</v>
      </c>
      <c r="C3554" s="44"/>
    </row>
    <row r="3555" spans="1:6" x14ac:dyDescent="0.3">
      <c r="A3555" s="4">
        <v>0.29899999999999999</v>
      </c>
      <c r="B3555" s="5">
        <v>45134.125</v>
      </c>
      <c r="C3555" s="44"/>
    </row>
    <row r="3556" spans="1:6" x14ac:dyDescent="0.3">
      <c r="A3556" s="4">
        <v>0.25900000000000001</v>
      </c>
      <c r="B3556" s="5">
        <v>45134.104166666664</v>
      </c>
      <c r="C3556" s="44"/>
    </row>
    <row r="3557" spans="1:6" x14ac:dyDescent="0.3">
      <c r="A3557" s="4">
        <v>0.27400000000000002</v>
      </c>
      <c r="B3557" s="5">
        <v>45134.083333333336</v>
      </c>
      <c r="C3557" s="44"/>
    </row>
    <row r="3558" spans="1:6" x14ac:dyDescent="0.3">
      <c r="A3558" s="4">
        <v>0.26700000000000002</v>
      </c>
      <c r="B3558" s="5">
        <v>45134.0625</v>
      </c>
      <c r="C3558" s="44"/>
    </row>
    <row r="3559" spans="1:6" x14ac:dyDescent="0.3">
      <c r="A3559" s="4">
        <v>0.36399999999999999</v>
      </c>
      <c r="B3559" s="5">
        <v>45134.041666666664</v>
      </c>
      <c r="C3559" s="44"/>
    </row>
    <row r="3560" spans="1:6" x14ac:dyDescent="0.3">
      <c r="A3560" s="4">
        <v>0.54700000000000004</v>
      </c>
      <c r="B3560" s="5">
        <v>45134.020833333336</v>
      </c>
      <c r="C3560" s="44"/>
    </row>
    <row r="3561" spans="1:6" x14ac:dyDescent="0.3">
      <c r="A3561" s="4">
        <v>0.67600000000000005</v>
      </c>
      <c r="B3561" s="5">
        <v>45134</v>
      </c>
      <c r="C3561" s="44"/>
    </row>
    <row r="3562" spans="1:6" x14ac:dyDescent="0.3">
      <c r="A3562" s="4">
        <v>0.65</v>
      </c>
      <c r="B3562" s="5">
        <v>45133.979166666664</v>
      </c>
      <c r="C3562" s="44"/>
    </row>
    <row r="3563" spans="1:6" x14ac:dyDescent="0.3">
      <c r="A3563" s="4">
        <v>0.433</v>
      </c>
      <c r="B3563" s="5">
        <v>45133.958333333336</v>
      </c>
      <c r="F3563" s="44">
        <f>SUM(A3563:A3570)</f>
        <v>4.4669999999999996</v>
      </c>
    </row>
    <row r="3564" spans="1:6" x14ac:dyDescent="0.3">
      <c r="A3564" s="4">
        <v>0.39</v>
      </c>
      <c r="B3564" s="5">
        <v>45133.9375</v>
      </c>
      <c r="F3564" s="44"/>
    </row>
    <row r="3565" spans="1:6" x14ac:dyDescent="0.3">
      <c r="A3565" s="4">
        <v>0.79400000000000004</v>
      </c>
      <c r="B3565" s="5">
        <v>45133.916666666664</v>
      </c>
      <c r="F3565" s="44"/>
    </row>
    <row r="3566" spans="1:6" x14ac:dyDescent="0.3">
      <c r="A3566" s="4">
        <v>0.67500000000000004</v>
      </c>
      <c r="B3566" s="5">
        <v>45133.895833333336</v>
      </c>
      <c r="F3566" s="44"/>
    </row>
    <row r="3567" spans="1:6" x14ac:dyDescent="0.3">
      <c r="A3567" s="4">
        <v>0.622</v>
      </c>
      <c r="B3567" s="5">
        <v>45133.875</v>
      </c>
      <c r="F3567" s="44"/>
    </row>
    <row r="3568" spans="1:6" x14ac:dyDescent="0.3">
      <c r="A3568" s="4">
        <v>0.58199999999999996</v>
      </c>
      <c r="B3568" s="5">
        <v>45133.854166666664</v>
      </c>
      <c r="F3568" s="44"/>
    </row>
    <row r="3569" spans="1:6" x14ac:dyDescent="0.3">
      <c r="A3569" s="4">
        <v>0.40600000000000003</v>
      </c>
      <c r="B3569" s="5">
        <v>45133.833333333336</v>
      </c>
      <c r="F3569" s="44"/>
    </row>
    <row r="3570" spans="1:6" x14ac:dyDescent="0.3">
      <c r="A3570" s="4">
        <v>0.56499999999999995</v>
      </c>
      <c r="B3570" s="5">
        <v>45133.8125</v>
      </c>
      <c r="F3570" s="44"/>
    </row>
    <row r="3571" spans="1:6" x14ac:dyDescent="0.3">
      <c r="A3571" s="4">
        <v>0.28299999999999997</v>
      </c>
      <c r="B3571" s="5">
        <v>45133.791666666664</v>
      </c>
      <c r="E3571" s="44">
        <f>SUM(A3571:A3574)</f>
        <v>1.4789999999999999</v>
      </c>
    </row>
    <row r="3572" spans="1:6" x14ac:dyDescent="0.3">
      <c r="A3572" s="4">
        <v>0.38300000000000001</v>
      </c>
      <c r="B3572" s="5">
        <v>45133.770833333336</v>
      </c>
      <c r="E3572" s="44"/>
    </row>
    <row r="3573" spans="1:6" x14ac:dyDescent="0.3">
      <c r="A3573" s="4">
        <v>0.40300000000000002</v>
      </c>
      <c r="B3573" s="5">
        <v>45133.75</v>
      </c>
      <c r="E3573" s="44"/>
    </row>
    <row r="3574" spans="1:6" x14ac:dyDescent="0.3">
      <c r="A3574" s="4">
        <v>0.41</v>
      </c>
      <c r="B3574" s="5">
        <v>45133.729166666664</v>
      </c>
      <c r="E3574" s="44"/>
    </row>
    <row r="3575" spans="1:6" x14ac:dyDescent="0.3">
      <c r="A3575" s="4">
        <v>0.33400000000000002</v>
      </c>
      <c r="B3575" s="5">
        <v>45133.708333333336</v>
      </c>
      <c r="D3575" s="44">
        <f>SUM(A3575:A3592)</f>
        <v>13.282999999999999</v>
      </c>
    </row>
    <row r="3576" spans="1:6" x14ac:dyDescent="0.3">
      <c r="A3576" s="4">
        <v>1.6739999999999999</v>
      </c>
      <c r="B3576" s="5">
        <v>45133.6875</v>
      </c>
      <c r="D3576" s="44"/>
    </row>
    <row r="3577" spans="1:6" x14ac:dyDescent="0.3">
      <c r="A3577" s="4">
        <v>0.96699999999999997</v>
      </c>
      <c r="B3577" s="5">
        <v>45133.666666666664</v>
      </c>
      <c r="D3577" s="44"/>
    </row>
    <row r="3578" spans="1:6" x14ac:dyDescent="0.3">
      <c r="A3578" s="4">
        <v>1.2</v>
      </c>
      <c r="B3578" s="5">
        <v>45133.645833333336</v>
      </c>
      <c r="D3578" s="44"/>
    </row>
    <row r="3579" spans="1:6" x14ac:dyDescent="0.3">
      <c r="A3579" s="4">
        <v>0.38800000000000001</v>
      </c>
      <c r="B3579" s="5">
        <v>45133.625</v>
      </c>
      <c r="D3579" s="44"/>
    </row>
    <row r="3580" spans="1:6" x14ac:dyDescent="0.3">
      <c r="A3580" s="4">
        <v>2.2530000000000001</v>
      </c>
      <c r="B3580" s="5">
        <v>45133.604166666664</v>
      </c>
      <c r="D3580" s="44"/>
    </row>
    <row r="3581" spans="1:6" x14ac:dyDescent="0.3">
      <c r="A3581" s="4">
        <v>1.605</v>
      </c>
      <c r="B3581" s="5">
        <v>45133.583333333336</v>
      </c>
      <c r="D3581" s="44"/>
    </row>
    <row r="3582" spans="1:6" x14ac:dyDescent="0.3">
      <c r="A3582" s="4">
        <v>0.46200000000000002</v>
      </c>
      <c r="B3582" s="5">
        <v>45133.5625</v>
      </c>
      <c r="D3582" s="44"/>
    </row>
    <row r="3583" spans="1:6" x14ac:dyDescent="0.3">
      <c r="A3583" s="4">
        <v>0.66100000000000003</v>
      </c>
      <c r="B3583" s="5">
        <v>45133.541666666664</v>
      </c>
      <c r="D3583" s="44"/>
    </row>
    <row r="3584" spans="1:6" x14ac:dyDescent="0.3">
      <c r="A3584" s="4">
        <v>0.439</v>
      </c>
      <c r="B3584" s="5">
        <v>45133.520833333336</v>
      </c>
      <c r="D3584" s="44"/>
    </row>
    <row r="3585" spans="1:4" x14ac:dyDescent="0.3">
      <c r="A3585" s="4">
        <v>0.44900000000000001</v>
      </c>
      <c r="B3585" s="5">
        <v>45133.5</v>
      </c>
      <c r="D3585" s="44"/>
    </row>
    <row r="3586" spans="1:4" x14ac:dyDescent="0.3">
      <c r="A3586" s="4">
        <v>0.37</v>
      </c>
      <c r="B3586" s="5">
        <v>45133.479166666664</v>
      </c>
      <c r="D3586" s="44"/>
    </row>
    <row r="3587" spans="1:4" x14ac:dyDescent="0.3">
      <c r="A3587" s="4">
        <v>0.64700000000000002</v>
      </c>
      <c r="B3587" s="5">
        <v>45133.458333333336</v>
      </c>
      <c r="D3587" s="44"/>
    </row>
    <row r="3588" spans="1:4" x14ac:dyDescent="0.3">
      <c r="A3588" s="4">
        <v>0.27500000000000002</v>
      </c>
      <c r="B3588" s="5">
        <v>45133.4375</v>
      </c>
      <c r="D3588" s="44"/>
    </row>
    <row r="3589" spans="1:4" x14ac:dyDescent="0.3">
      <c r="A3589" s="4">
        <v>0.31900000000000001</v>
      </c>
      <c r="B3589" s="5">
        <v>45133.416666666664</v>
      </c>
      <c r="D3589" s="44"/>
    </row>
    <row r="3590" spans="1:4" x14ac:dyDescent="0.3">
      <c r="A3590" s="4">
        <v>0.40600000000000003</v>
      </c>
      <c r="B3590" s="5">
        <v>45133.395833333336</v>
      </c>
      <c r="D3590" s="44"/>
    </row>
    <row r="3591" spans="1:4" x14ac:dyDescent="0.3">
      <c r="A3591" s="4">
        <v>0.4</v>
      </c>
      <c r="B3591" s="5">
        <v>45133.375</v>
      </c>
      <c r="D3591" s="44"/>
    </row>
    <row r="3592" spans="1:4" x14ac:dyDescent="0.3">
      <c r="A3592" s="4">
        <v>0.434</v>
      </c>
      <c r="B3592" s="5">
        <v>45133.354166666664</v>
      </c>
      <c r="D3592" s="44"/>
    </row>
    <row r="3593" spans="1:4" x14ac:dyDescent="0.3">
      <c r="A3593" s="4">
        <v>0.39800000000000002</v>
      </c>
      <c r="B3593" s="5">
        <v>45133.333333333336</v>
      </c>
      <c r="C3593" s="44">
        <f>SUM(A3593:A3610)</f>
        <v>5.7489999999999997</v>
      </c>
    </row>
    <row r="3594" spans="1:4" x14ac:dyDescent="0.3">
      <c r="A3594" s="4">
        <v>0.372</v>
      </c>
      <c r="B3594" s="5">
        <v>45133.3125</v>
      </c>
      <c r="C3594" s="44"/>
    </row>
    <row r="3595" spans="1:4" x14ac:dyDescent="0.3">
      <c r="A3595" s="4">
        <v>0.24199999999999999</v>
      </c>
      <c r="B3595" s="5">
        <v>45133.291666666664</v>
      </c>
      <c r="C3595" s="44"/>
    </row>
    <row r="3596" spans="1:4" x14ac:dyDescent="0.3">
      <c r="A3596" s="4">
        <v>0.28499999999999998</v>
      </c>
      <c r="B3596" s="5">
        <v>45133.270833333336</v>
      </c>
      <c r="C3596" s="44"/>
    </row>
    <row r="3597" spans="1:4" x14ac:dyDescent="0.3">
      <c r="A3597" s="4">
        <v>0.248</v>
      </c>
      <c r="B3597" s="5">
        <v>45133.25</v>
      </c>
      <c r="C3597" s="44"/>
    </row>
    <row r="3598" spans="1:4" x14ac:dyDescent="0.3">
      <c r="A3598" s="4">
        <v>0.316</v>
      </c>
      <c r="B3598" s="5">
        <v>45133.229166666664</v>
      </c>
      <c r="C3598" s="44"/>
    </row>
    <row r="3599" spans="1:4" x14ac:dyDescent="0.3">
      <c r="A3599" s="4">
        <v>0.24299999999999999</v>
      </c>
      <c r="B3599" s="5">
        <v>45133.208333333336</v>
      </c>
      <c r="C3599" s="44"/>
    </row>
    <row r="3600" spans="1:4" x14ac:dyDescent="0.3">
      <c r="A3600" s="4">
        <v>0.27</v>
      </c>
      <c r="B3600" s="5">
        <v>45133.1875</v>
      </c>
      <c r="C3600" s="44"/>
    </row>
    <row r="3601" spans="1:6" x14ac:dyDescent="0.3">
      <c r="A3601" s="4">
        <v>0.254</v>
      </c>
      <c r="B3601" s="5">
        <v>45133.166666666664</v>
      </c>
      <c r="C3601" s="44"/>
    </row>
    <row r="3602" spans="1:6" x14ac:dyDescent="0.3">
      <c r="A3602" s="4">
        <v>0.27900000000000003</v>
      </c>
      <c r="B3602" s="5">
        <v>45133.145833333336</v>
      </c>
      <c r="C3602" s="44"/>
    </row>
    <row r="3603" spans="1:6" x14ac:dyDescent="0.3">
      <c r="A3603" s="4">
        <v>0.26600000000000001</v>
      </c>
      <c r="B3603" s="5">
        <v>45133.125</v>
      </c>
      <c r="C3603" s="44"/>
    </row>
    <row r="3604" spans="1:6" x14ac:dyDescent="0.3">
      <c r="A3604" s="4">
        <v>0.24199999999999999</v>
      </c>
      <c r="B3604" s="5">
        <v>45133.104166666664</v>
      </c>
      <c r="C3604" s="44"/>
    </row>
    <row r="3605" spans="1:6" x14ac:dyDescent="0.3">
      <c r="A3605" s="4">
        <v>0.28100000000000003</v>
      </c>
      <c r="B3605" s="5">
        <v>45133.083333333336</v>
      </c>
      <c r="C3605" s="44"/>
    </row>
    <row r="3606" spans="1:6" x14ac:dyDescent="0.3">
      <c r="A3606" s="4">
        <v>0.23899999999999999</v>
      </c>
      <c r="B3606" s="5">
        <v>45133.0625</v>
      </c>
      <c r="C3606" s="44"/>
    </row>
    <row r="3607" spans="1:6" x14ac:dyDescent="0.3">
      <c r="A3607" s="4">
        <v>0.29299999999999998</v>
      </c>
      <c r="B3607" s="5">
        <v>45133.041666666664</v>
      </c>
      <c r="C3607" s="44"/>
    </row>
    <row r="3608" spans="1:6" x14ac:dyDescent="0.3">
      <c r="A3608" s="4">
        <v>0.39900000000000002</v>
      </c>
      <c r="B3608" s="5">
        <v>45133.020833333336</v>
      </c>
      <c r="C3608" s="44"/>
    </row>
    <row r="3609" spans="1:6" x14ac:dyDescent="0.3">
      <c r="A3609" s="4">
        <v>0.57399999999999995</v>
      </c>
      <c r="B3609" s="5">
        <v>45133</v>
      </c>
      <c r="C3609" s="44"/>
    </row>
    <row r="3610" spans="1:6" x14ac:dyDescent="0.3">
      <c r="A3610" s="4">
        <v>0.54800000000000004</v>
      </c>
      <c r="B3610" s="5">
        <v>45132.979166666664</v>
      </c>
      <c r="C3610" s="44"/>
    </row>
    <row r="3611" spans="1:6" x14ac:dyDescent="0.3">
      <c r="A3611" s="4">
        <v>0.48</v>
      </c>
      <c r="B3611" s="5">
        <v>45132.958333333336</v>
      </c>
      <c r="F3611" s="44">
        <f>SUM(A3611:A3618)</f>
        <v>5.9110000000000005</v>
      </c>
    </row>
    <row r="3612" spans="1:6" x14ac:dyDescent="0.3">
      <c r="A3612" s="4">
        <v>0.59699999999999998</v>
      </c>
      <c r="B3612" s="5">
        <v>45132.9375</v>
      </c>
      <c r="F3612" s="44"/>
    </row>
    <row r="3613" spans="1:6" x14ac:dyDescent="0.3">
      <c r="A3613" s="4">
        <v>1.216</v>
      </c>
      <c r="B3613" s="5">
        <v>45132.916666666664</v>
      </c>
      <c r="F3613" s="44"/>
    </row>
    <row r="3614" spans="1:6" x14ac:dyDescent="0.3">
      <c r="A3614" s="4">
        <v>0.82299999999999995</v>
      </c>
      <c r="B3614" s="5">
        <v>45132.895833333336</v>
      </c>
      <c r="F3614" s="44"/>
    </row>
    <row r="3615" spans="1:6" x14ac:dyDescent="0.3">
      <c r="A3615" s="4">
        <v>1.0189999999999999</v>
      </c>
      <c r="B3615" s="5">
        <v>45132.875</v>
      </c>
      <c r="F3615" s="44"/>
    </row>
    <row r="3616" spans="1:6" x14ac:dyDescent="0.3">
      <c r="A3616" s="4">
        <v>0.77200000000000002</v>
      </c>
      <c r="B3616" s="5">
        <v>45132.854166666664</v>
      </c>
      <c r="F3616" s="44"/>
    </row>
    <row r="3617" spans="1:6" x14ac:dyDescent="0.3">
      <c r="A3617" s="4">
        <v>0.51400000000000001</v>
      </c>
      <c r="B3617" s="5">
        <v>45132.833333333336</v>
      </c>
      <c r="F3617" s="44"/>
    </row>
    <row r="3618" spans="1:6" x14ac:dyDescent="0.3">
      <c r="A3618" s="4">
        <v>0.49</v>
      </c>
      <c r="B3618" s="5">
        <v>45132.8125</v>
      </c>
      <c r="F3618" s="44"/>
    </row>
    <row r="3619" spans="1:6" x14ac:dyDescent="0.3">
      <c r="A3619" s="4">
        <v>0.58299999999999996</v>
      </c>
      <c r="B3619" s="5">
        <v>45132.791666666664</v>
      </c>
      <c r="E3619" s="44">
        <f>SUM(A3619:A3622)</f>
        <v>6.0019999999999989</v>
      </c>
    </row>
    <row r="3620" spans="1:6" x14ac:dyDescent="0.3">
      <c r="A3620" s="4">
        <v>2.1349999999999998</v>
      </c>
      <c r="B3620" s="5">
        <v>45132.770833333336</v>
      </c>
      <c r="E3620" s="44"/>
    </row>
    <row r="3621" spans="1:6" x14ac:dyDescent="0.3">
      <c r="A3621" s="4">
        <v>2.4209999999999998</v>
      </c>
      <c r="B3621" s="5">
        <v>45132.75</v>
      </c>
      <c r="E3621" s="44"/>
    </row>
    <row r="3622" spans="1:6" x14ac:dyDescent="0.3">
      <c r="A3622" s="4">
        <v>0.86299999999999999</v>
      </c>
      <c r="B3622" s="5">
        <v>45132.729166666664</v>
      </c>
      <c r="E3622" s="44"/>
    </row>
    <row r="3623" spans="1:6" x14ac:dyDescent="0.3">
      <c r="A3623" s="4">
        <v>0.49199999999999999</v>
      </c>
      <c r="B3623" s="5">
        <v>45132.708333333336</v>
      </c>
      <c r="D3623" s="44">
        <f>SUM(A3623:A3640)</f>
        <v>1.9469999999999998</v>
      </c>
    </row>
    <row r="3624" spans="1:6" x14ac:dyDescent="0.3">
      <c r="A3624" s="4">
        <v>0</v>
      </c>
      <c r="B3624" s="5">
        <v>45132.6875</v>
      </c>
      <c r="D3624" s="44"/>
    </row>
    <row r="3625" spans="1:6" x14ac:dyDescent="0.3">
      <c r="A3625" s="4">
        <v>0</v>
      </c>
      <c r="B3625" s="5">
        <v>45132.666666666664</v>
      </c>
      <c r="D3625" s="44"/>
    </row>
    <row r="3626" spans="1:6" x14ac:dyDescent="0.3">
      <c r="A3626" s="4">
        <v>0</v>
      </c>
      <c r="B3626" s="5">
        <v>45132.645833333336</v>
      </c>
      <c r="D3626" s="44"/>
    </row>
    <row r="3627" spans="1:6" x14ac:dyDescent="0.3">
      <c r="A3627" s="4">
        <v>0</v>
      </c>
      <c r="B3627" s="5">
        <v>45132.625</v>
      </c>
      <c r="D3627" s="44"/>
    </row>
    <row r="3628" spans="1:6" x14ac:dyDescent="0.3">
      <c r="A3628" s="4">
        <v>0</v>
      </c>
      <c r="B3628" s="5">
        <v>45132.604166666664</v>
      </c>
      <c r="D3628" s="44"/>
    </row>
    <row r="3629" spans="1:6" x14ac:dyDescent="0.3">
      <c r="A3629" s="4">
        <v>0</v>
      </c>
      <c r="B3629" s="5">
        <v>45132.583333333336</v>
      </c>
      <c r="D3629" s="44"/>
    </row>
    <row r="3630" spans="1:6" x14ac:dyDescent="0.3">
      <c r="A3630" s="4">
        <v>0</v>
      </c>
      <c r="B3630" s="5">
        <v>45132.5625</v>
      </c>
      <c r="D3630" s="44"/>
    </row>
    <row r="3631" spans="1:6" x14ac:dyDescent="0.3">
      <c r="A3631" s="4">
        <v>0</v>
      </c>
      <c r="B3631" s="5">
        <v>45132.541666666664</v>
      </c>
      <c r="D3631" s="44"/>
    </row>
    <row r="3632" spans="1:6" x14ac:dyDescent="0.3">
      <c r="A3632" s="4">
        <v>0</v>
      </c>
      <c r="B3632" s="5">
        <v>45132.520833333336</v>
      </c>
      <c r="D3632" s="44"/>
    </row>
    <row r="3633" spans="1:4" x14ac:dyDescent="0.3">
      <c r="A3633" s="4">
        <v>0</v>
      </c>
      <c r="B3633" s="5">
        <v>45132.5</v>
      </c>
      <c r="D3633" s="44"/>
    </row>
    <row r="3634" spans="1:4" x14ac:dyDescent="0.3">
      <c r="A3634" s="4">
        <v>0</v>
      </c>
      <c r="B3634" s="5">
        <v>45132.479166666664</v>
      </c>
      <c r="D3634" s="44"/>
    </row>
    <row r="3635" spans="1:4" x14ac:dyDescent="0.3">
      <c r="A3635" s="4">
        <v>0</v>
      </c>
      <c r="B3635" s="5">
        <v>45132.458333333336</v>
      </c>
      <c r="D3635" s="44"/>
    </row>
    <row r="3636" spans="1:4" x14ac:dyDescent="0.3">
      <c r="A3636" s="4">
        <v>0</v>
      </c>
      <c r="B3636" s="5">
        <v>45132.4375</v>
      </c>
      <c r="D3636" s="44"/>
    </row>
    <row r="3637" spans="1:4" x14ac:dyDescent="0.3">
      <c r="A3637" s="4">
        <v>0</v>
      </c>
      <c r="B3637" s="5">
        <v>45132.416666666664</v>
      </c>
      <c r="D3637" s="44"/>
    </row>
    <row r="3638" spans="1:4" x14ac:dyDescent="0.3">
      <c r="A3638" s="4">
        <v>7.4999999999999997E-2</v>
      </c>
      <c r="B3638" s="5">
        <v>45132.395833333336</v>
      </c>
      <c r="D3638" s="44"/>
    </row>
    <row r="3639" spans="1:4" x14ac:dyDescent="0.3">
      <c r="A3639" s="4">
        <v>0.94399999999999995</v>
      </c>
      <c r="B3639" s="5">
        <v>45132.375</v>
      </c>
      <c r="D3639" s="44"/>
    </row>
    <row r="3640" spans="1:4" x14ac:dyDescent="0.3">
      <c r="A3640" s="4">
        <v>0.436</v>
      </c>
      <c r="B3640" s="5">
        <v>45132.354166666664</v>
      </c>
      <c r="D3640" s="44"/>
    </row>
    <row r="3641" spans="1:4" x14ac:dyDescent="0.3">
      <c r="A3641" s="4">
        <v>0.46800000000000003</v>
      </c>
      <c r="B3641" s="5">
        <v>45132.333333333336</v>
      </c>
      <c r="C3641" s="44">
        <f>SUM(A3641:A3658)</f>
        <v>9.31</v>
      </c>
    </row>
    <row r="3642" spans="1:4" x14ac:dyDescent="0.3">
      <c r="A3642" s="4">
        <v>0.40500000000000003</v>
      </c>
      <c r="B3642" s="5">
        <v>45132.3125</v>
      </c>
      <c r="C3642" s="44"/>
    </row>
    <row r="3643" spans="1:4" x14ac:dyDescent="0.3">
      <c r="A3643" s="4">
        <v>0.47</v>
      </c>
      <c r="B3643" s="5">
        <v>45132.291666666664</v>
      </c>
      <c r="C3643" s="44"/>
    </row>
    <row r="3644" spans="1:4" x14ac:dyDescent="0.3">
      <c r="A3644" s="4">
        <v>0.438</v>
      </c>
      <c r="B3644" s="5">
        <v>45132.270833333336</v>
      </c>
      <c r="C3644" s="44"/>
    </row>
    <row r="3645" spans="1:4" x14ac:dyDescent="0.3">
      <c r="A3645" s="4">
        <v>0.48799999999999999</v>
      </c>
      <c r="B3645" s="5">
        <v>45132.25</v>
      </c>
      <c r="C3645" s="44"/>
    </row>
    <row r="3646" spans="1:4" x14ac:dyDescent="0.3">
      <c r="A3646" s="4">
        <v>0.44700000000000001</v>
      </c>
      <c r="B3646" s="5">
        <v>45132.229166666664</v>
      </c>
      <c r="C3646" s="44"/>
    </row>
    <row r="3647" spans="1:4" x14ac:dyDescent="0.3">
      <c r="A3647" s="4">
        <v>0.47099999999999997</v>
      </c>
      <c r="B3647" s="5">
        <v>45132.208333333336</v>
      </c>
      <c r="C3647" s="44"/>
    </row>
    <row r="3648" spans="1:4" x14ac:dyDescent="0.3">
      <c r="A3648" s="4">
        <v>0.442</v>
      </c>
      <c r="B3648" s="5">
        <v>45132.1875</v>
      </c>
      <c r="C3648" s="44"/>
    </row>
    <row r="3649" spans="1:6" x14ac:dyDescent="0.3">
      <c r="A3649" s="4">
        <v>0.46899999999999997</v>
      </c>
      <c r="B3649" s="5">
        <v>45132.166666666664</v>
      </c>
      <c r="C3649" s="44"/>
    </row>
    <row r="3650" spans="1:6" x14ac:dyDescent="0.3">
      <c r="A3650" s="4">
        <v>0.44400000000000001</v>
      </c>
      <c r="B3650" s="5">
        <v>45132.145833333336</v>
      </c>
      <c r="C3650" s="44"/>
    </row>
    <row r="3651" spans="1:6" x14ac:dyDescent="0.3">
      <c r="A3651" s="4">
        <v>0.47499999999999998</v>
      </c>
      <c r="B3651" s="5">
        <v>45132.125</v>
      </c>
      <c r="C3651" s="44"/>
    </row>
    <row r="3652" spans="1:6" x14ac:dyDescent="0.3">
      <c r="A3652" s="4">
        <v>0.45200000000000001</v>
      </c>
      <c r="B3652" s="5">
        <v>45132.104166666664</v>
      </c>
      <c r="C3652" s="44"/>
    </row>
    <row r="3653" spans="1:6" x14ac:dyDescent="0.3">
      <c r="A3653" s="4">
        <v>0.48</v>
      </c>
      <c r="B3653" s="5">
        <v>45132.083333333336</v>
      </c>
      <c r="C3653" s="44"/>
    </row>
    <row r="3654" spans="1:6" x14ac:dyDescent="0.3">
      <c r="A3654" s="4">
        <v>0.44800000000000001</v>
      </c>
      <c r="B3654" s="5">
        <v>45132.0625</v>
      </c>
      <c r="C3654" s="44"/>
    </row>
    <row r="3655" spans="1:6" x14ac:dyDescent="0.3">
      <c r="A3655" s="4">
        <v>0.60499999999999998</v>
      </c>
      <c r="B3655" s="5">
        <v>45132.041666666664</v>
      </c>
      <c r="C3655" s="44"/>
    </row>
    <row r="3656" spans="1:6" x14ac:dyDescent="0.3">
      <c r="A3656" s="4">
        <v>0.76400000000000001</v>
      </c>
      <c r="B3656" s="5">
        <v>45132.020833333336</v>
      </c>
      <c r="C3656" s="44"/>
    </row>
    <row r="3657" spans="1:6" x14ac:dyDescent="0.3">
      <c r="A3657" s="4">
        <v>0.84099999999999997</v>
      </c>
      <c r="B3657" s="5">
        <v>45132</v>
      </c>
      <c r="C3657" s="44"/>
    </row>
    <row r="3658" spans="1:6" x14ac:dyDescent="0.3">
      <c r="A3658" s="4">
        <v>0.70299999999999996</v>
      </c>
      <c r="B3658" s="5">
        <v>45131.979166666664</v>
      </c>
      <c r="C3658" s="44"/>
    </row>
    <row r="3659" spans="1:6" x14ac:dyDescent="0.3">
      <c r="A3659" s="4">
        <v>0.72699999999999998</v>
      </c>
      <c r="B3659" s="5">
        <v>45131.958333333336</v>
      </c>
      <c r="F3659" s="44">
        <f>SUM(A3659:A3666)</f>
        <v>7.5100000000000007</v>
      </c>
    </row>
    <row r="3660" spans="1:6" x14ac:dyDescent="0.3">
      <c r="A3660" s="4">
        <v>0.999</v>
      </c>
      <c r="B3660" s="5">
        <v>45131.9375</v>
      </c>
      <c r="F3660" s="44"/>
    </row>
    <row r="3661" spans="1:6" x14ac:dyDescent="0.3">
      <c r="A3661" s="4">
        <v>0.70599999999999996</v>
      </c>
      <c r="B3661" s="5">
        <v>45131.916666666664</v>
      </c>
      <c r="F3661" s="44"/>
    </row>
    <row r="3662" spans="1:6" x14ac:dyDescent="0.3">
      <c r="A3662" s="4">
        <v>0.81100000000000005</v>
      </c>
      <c r="B3662" s="5">
        <v>45131.895833333336</v>
      </c>
      <c r="F3662" s="44"/>
    </row>
    <row r="3663" spans="1:6" x14ac:dyDescent="0.3">
      <c r="A3663" s="4">
        <v>1.7210000000000001</v>
      </c>
      <c r="B3663" s="5">
        <v>45131.875</v>
      </c>
      <c r="F3663" s="44"/>
    </row>
    <row r="3664" spans="1:6" x14ac:dyDescent="0.3">
      <c r="A3664" s="4">
        <v>0.79500000000000004</v>
      </c>
      <c r="B3664" s="5">
        <v>45131.854166666664</v>
      </c>
      <c r="F3664" s="44"/>
    </row>
    <row r="3665" spans="1:6" x14ac:dyDescent="0.3">
      <c r="A3665" s="4">
        <v>0.78200000000000003</v>
      </c>
      <c r="B3665" s="5">
        <v>45131.833333333336</v>
      </c>
      <c r="F3665" s="44"/>
    </row>
    <row r="3666" spans="1:6" x14ac:dyDescent="0.3">
      <c r="A3666" s="4">
        <v>0.96899999999999997</v>
      </c>
      <c r="B3666" s="5">
        <v>45131.8125</v>
      </c>
      <c r="F3666" s="44"/>
    </row>
    <row r="3667" spans="1:6" x14ac:dyDescent="0.3">
      <c r="A3667" s="4">
        <v>1.5940000000000001</v>
      </c>
      <c r="B3667" s="5">
        <v>45131.791666666664</v>
      </c>
      <c r="E3667" s="44">
        <f>SUM(A3667:A3670)</f>
        <v>6.4340000000000002</v>
      </c>
    </row>
    <row r="3668" spans="1:6" x14ac:dyDescent="0.3">
      <c r="A3668" s="4">
        <v>3.2730000000000001</v>
      </c>
      <c r="B3668" s="5">
        <v>45131.770833333336</v>
      </c>
      <c r="E3668" s="44"/>
    </row>
    <row r="3669" spans="1:6" x14ac:dyDescent="0.3">
      <c r="A3669" s="4">
        <v>0.96899999999999997</v>
      </c>
      <c r="B3669" s="5">
        <v>45131.75</v>
      </c>
      <c r="E3669" s="44"/>
    </row>
    <row r="3670" spans="1:6" x14ac:dyDescent="0.3">
      <c r="A3670" s="4">
        <v>0.59799999999999998</v>
      </c>
      <c r="B3670" s="5">
        <v>45131.729166666664</v>
      </c>
      <c r="E3670" s="44"/>
    </row>
    <row r="3671" spans="1:6" x14ac:dyDescent="0.3">
      <c r="A3671" s="4">
        <v>0.64400000000000002</v>
      </c>
      <c r="B3671" s="5">
        <v>45131.708333333336</v>
      </c>
      <c r="D3671" s="44">
        <f>SUM(A3671:A3688)</f>
        <v>10.464</v>
      </c>
    </row>
    <row r="3672" spans="1:6" x14ac:dyDescent="0.3">
      <c r="A3672" s="4">
        <v>0.60399999999999998</v>
      </c>
      <c r="B3672" s="5">
        <v>45131.6875</v>
      </c>
      <c r="D3672" s="44"/>
    </row>
    <row r="3673" spans="1:6" x14ac:dyDescent="0.3">
      <c r="A3673" s="4">
        <v>0.42899999999999999</v>
      </c>
      <c r="B3673" s="5">
        <v>45131.666666666664</v>
      </c>
      <c r="D3673" s="44"/>
    </row>
    <row r="3674" spans="1:6" x14ac:dyDescent="0.3">
      <c r="A3674" s="4">
        <v>0.30299999999999999</v>
      </c>
      <c r="B3674" s="5">
        <v>45131.645833333336</v>
      </c>
      <c r="D3674" s="44"/>
    </row>
    <row r="3675" spans="1:6" x14ac:dyDescent="0.3">
      <c r="A3675" s="4">
        <v>0.33100000000000002</v>
      </c>
      <c r="B3675" s="5">
        <v>45131.625</v>
      </c>
      <c r="D3675" s="44"/>
    </row>
    <row r="3676" spans="1:6" x14ac:dyDescent="0.3">
      <c r="A3676" s="4">
        <v>0.505</v>
      </c>
      <c r="B3676" s="5">
        <v>45131.604166666664</v>
      </c>
      <c r="D3676" s="44"/>
    </row>
    <row r="3677" spans="1:6" x14ac:dyDescent="0.3">
      <c r="A3677" s="4">
        <v>1.1279999999999999</v>
      </c>
      <c r="B3677" s="5">
        <v>45131.583333333336</v>
      </c>
      <c r="D3677" s="44"/>
    </row>
    <row r="3678" spans="1:6" x14ac:dyDescent="0.3">
      <c r="A3678" s="4">
        <v>1.4179999999999999</v>
      </c>
      <c r="B3678" s="5">
        <v>45131.5625</v>
      </c>
      <c r="D3678" s="44"/>
    </row>
    <row r="3679" spans="1:6" x14ac:dyDescent="0.3">
      <c r="A3679" s="4">
        <v>0.47799999999999998</v>
      </c>
      <c r="B3679" s="5">
        <v>45131.541666666664</v>
      </c>
      <c r="D3679" s="44"/>
    </row>
    <row r="3680" spans="1:6" x14ac:dyDescent="0.3">
      <c r="A3680" s="4">
        <v>0.38400000000000001</v>
      </c>
      <c r="B3680" s="5">
        <v>45131.520833333336</v>
      </c>
      <c r="D3680" s="44"/>
    </row>
    <row r="3681" spans="1:4" x14ac:dyDescent="0.3">
      <c r="A3681" s="4">
        <v>0.49099999999999999</v>
      </c>
      <c r="B3681" s="5">
        <v>45131.5</v>
      </c>
      <c r="D3681" s="44"/>
    </row>
    <row r="3682" spans="1:4" x14ac:dyDescent="0.3">
      <c r="A3682" s="4">
        <v>0.56299999999999994</v>
      </c>
      <c r="B3682" s="5">
        <v>45131.479166666664</v>
      </c>
      <c r="D3682" s="44"/>
    </row>
    <row r="3683" spans="1:4" x14ac:dyDescent="0.3">
      <c r="A3683" s="4">
        <v>0.60399999999999998</v>
      </c>
      <c r="B3683" s="5">
        <v>45131.458333333336</v>
      </c>
      <c r="D3683" s="44"/>
    </row>
    <row r="3684" spans="1:4" x14ac:dyDescent="0.3">
      <c r="A3684" s="4">
        <v>0.88200000000000001</v>
      </c>
      <c r="B3684" s="5">
        <v>45131.4375</v>
      </c>
      <c r="D3684" s="44"/>
    </row>
    <row r="3685" spans="1:4" x14ac:dyDescent="0.3">
      <c r="A3685" s="4">
        <v>0.47299999999999998</v>
      </c>
      <c r="B3685" s="5">
        <v>45131.416666666664</v>
      </c>
      <c r="D3685" s="44"/>
    </row>
    <row r="3686" spans="1:4" x14ac:dyDescent="0.3">
      <c r="A3686" s="4">
        <v>0.41</v>
      </c>
      <c r="B3686" s="5">
        <v>45131.395833333336</v>
      </c>
      <c r="D3686" s="44"/>
    </row>
    <row r="3687" spans="1:4" x14ac:dyDescent="0.3">
      <c r="A3687" s="4">
        <v>0.45600000000000002</v>
      </c>
      <c r="B3687" s="5">
        <v>45131.375</v>
      </c>
      <c r="D3687" s="44"/>
    </row>
    <row r="3688" spans="1:4" x14ac:dyDescent="0.3">
      <c r="A3688" s="4">
        <v>0.36099999999999999</v>
      </c>
      <c r="B3688" s="5">
        <v>45131.354166666664</v>
      </c>
      <c r="D3688" s="44"/>
    </row>
    <row r="3689" spans="1:4" x14ac:dyDescent="0.3">
      <c r="A3689" s="4">
        <v>0.37</v>
      </c>
      <c r="B3689" s="5">
        <v>45131.333333333336</v>
      </c>
      <c r="C3689" s="44">
        <f>SUM(A3689:A3706)</f>
        <v>5.0519999999999996</v>
      </c>
    </row>
    <row r="3690" spans="1:4" x14ac:dyDescent="0.3">
      <c r="A3690" s="4">
        <v>0.27</v>
      </c>
      <c r="B3690" s="5">
        <v>45131.3125</v>
      </c>
      <c r="C3690" s="44"/>
    </row>
    <row r="3691" spans="1:4" x14ac:dyDescent="0.3">
      <c r="A3691" s="4">
        <v>0.24299999999999999</v>
      </c>
      <c r="B3691" s="5">
        <v>45131.291666666664</v>
      </c>
      <c r="C3691" s="44"/>
    </row>
    <row r="3692" spans="1:4" x14ac:dyDescent="0.3">
      <c r="A3692" s="4">
        <v>0.20799999999999999</v>
      </c>
      <c r="B3692" s="5">
        <v>45131.270833333336</v>
      </c>
      <c r="C3692" s="44"/>
    </row>
    <row r="3693" spans="1:4" x14ac:dyDescent="0.3">
      <c r="A3693" s="4">
        <v>0.248</v>
      </c>
      <c r="B3693" s="5">
        <v>45131.25</v>
      </c>
      <c r="C3693" s="44"/>
    </row>
    <row r="3694" spans="1:4" x14ac:dyDescent="0.3">
      <c r="A3694" s="4">
        <v>0.21099999999999999</v>
      </c>
      <c r="B3694" s="5">
        <v>45131.229166666664</v>
      </c>
      <c r="C3694" s="44"/>
    </row>
    <row r="3695" spans="1:4" x14ac:dyDescent="0.3">
      <c r="A3695" s="4">
        <v>0.249</v>
      </c>
      <c r="B3695" s="5">
        <v>45131.208333333336</v>
      </c>
      <c r="C3695" s="44"/>
    </row>
    <row r="3696" spans="1:4" x14ac:dyDescent="0.3">
      <c r="A3696" s="4">
        <v>0.21099999999999999</v>
      </c>
      <c r="B3696" s="5">
        <v>45131.1875</v>
      </c>
      <c r="C3696" s="44"/>
    </row>
    <row r="3697" spans="1:6" x14ac:dyDescent="0.3">
      <c r="A3697" s="4">
        <v>0.254</v>
      </c>
      <c r="B3697" s="5">
        <v>45131.166666666664</v>
      </c>
      <c r="C3697" s="44"/>
    </row>
    <row r="3698" spans="1:6" x14ac:dyDescent="0.3">
      <c r="A3698" s="4">
        <v>0.218</v>
      </c>
      <c r="B3698" s="5">
        <v>45131.145833333336</v>
      </c>
      <c r="C3698" s="44"/>
    </row>
    <row r="3699" spans="1:6" x14ac:dyDescent="0.3">
      <c r="A3699" s="4">
        <v>0.25800000000000001</v>
      </c>
      <c r="B3699" s="5">
        <v>45131.125</v>
      </c>
      <c r="C3699" s="44"/>
    </row>
    <row r="3700" spans="1:6" x14ac:dyDescent="0.3">
      <c r="A3700" s="4">
        <v>0.20699999999999999</v>
      </c>
      <c r="B3700" s="5">
        <v>45131.104166666664</v>
      </c>
      <c r="C3700" s="44"/>
    </row>
    <row r="3701" spans="1:6" x14ac:dyDescent="0.3">
      <c r="A3701" s="4">
        <v>0.25600000000000001</v>
      </c>
      <c r="B3701" s="5">
        <v>45131.083333333336</v>
      </c>
      <c r="C3701" s="44"/>
    </row>
    <row r="3702" spans="1:6" x14ac:dyDescent="0.3">
      <c r="A3702" s="4">
        <v>0.219</v>
      </c>
      <c r="B3702" s="5">
        <v>45131.0625</v>
      </c>
      <c r="C3702" s="44"/>
    </row>
    <row r="3703" spans="1:6" x14ac:dyDescent="0.3">
      <c r="A3703" s="4">
        <v>0.26300000000000001</v>
      </c>
      <c r="B3703" s="5">
        <v>45131.041666666664</v>
      </c>
      <c r="C3703" s="44"/>
    </row>
    <row r="3704" spans="1:6" x14ac:dyDescent="0.3">
      <c r="A3704" s="4">
        <v>0.28100000000000003</v>
      </c>
      <c r="B3704" s="5">
        <v>45131.020833333336</v>
      </c>
      <c r="C3704" s="44"/>
    </row>
    <row r="3705" spans="1:6" x14ac:dyDescent="0.3">
      <c r="A3705" s="4">
        <v>0.497</v>
      </c>
      <c r="B3705" s="5">
        <v>45131</v>
      </c>
      <c r="C3705" s="44"/>
    </row>
    <row r="3706" spans="1:6" x14ac:dyDescent="0.3">
      <c r="A3706" s="4">
        <v>0.58899999999999997</v>
      </c>
      <c r="B3706" s="5">
        <v>45130.979166666664</v>
      </c>
      <c r="C3706" s="44"/>
    </row>
    <row r="3707" spans="1:6" x14ac:dyDescent="0.3">
      <c r="A3707" s="4">
        <v>0.50900000000000001</v>
      </c>
      <c r="B3707" s="5">
        <v>45130.958333333336</v>
      </c>
      <c r="F3707" s="44">
        <f>SUM(A3707:A3714)</f>
        <v>5.5609999999999999</v>
      </c>
    </row>
    <row r="3708" spans="1:6" x14ac:dyDescent="0.3">
      <c r="A3708" s="4">
        <v>0.66900000000000004</v>
      </c>
      <c r="B3708" s="5">
        <v>45130.9375</v>
      </c>
      <c r="F3708" s="44"/>
    </row>
    <row r="3709" spans="1:6" x14ac:dyDescent="0.3">
      <c r="A3709" s="4">
        <v>0.78300000000000003</v>
      </c>
      <c r="B3709" s="5">
        <v>45130.916666666664</v>
      </c>
      <c r="F3709" s="44"/>
    </row>
    <row r="3710" spans="1:6" x14ac:dyDescent="0.3">
      <c r="A3710" s="4">
        <v>0.67</v>
      </c>
      <c r="B3710" s="5">
        <v>45130.895833333336</v>
      </c>
      <c r="F3710" s="44"/>
    </row>
    <row r="3711" spans="1:6" x14ac:dyDescent="0.3">
      <c r="A3711" s="4">
        <v>0.69899999999999995</v>
      </c>
      <c r="B3711" s="5">
        <v>45130.875</v>
      </c>
      <c r="F3711" s="44"/>
    </row>
    <row r="3712" spans="1:6" x14ac:dyDescent="0.3">
      <c r="A3712" s="4">
        <v>0.65500000000000003</v>
      </c>
      <c r="B3712" s="5">
        <v>45130.854166666664</v>
      </c>
      <c r="F3712" s="44"/>
    </row>
    <row r="3713" spans="1:6" x14ac:dyDescent="0.3">
      <c r="A3713" s="4">
        <v>0.82299999999999995</v>
      </c>
      <c r="B3713" s="5">
        <v>45130.833333333336</v>
      </c>
      <c r="F3713" s="44"/>
    </row>
    <row r="3714" spans="1:6" x14ac:dyDescent="0.3">
      <c r="A3714" s="4">
        <v>0.753</v>
      </c>
      <c r="B3714" s="5">
        <v>45130.8125</v>
      </c>
      <c r="F3714" s="44"/>
    </row>
    <row r="3715" spans="1:6" x14ac:dyDescent="0.3">
      <c r="A3715" s="4">
        <v>0.84699999999999998</v>
      </c>
      <c r="B3715" s="5">
        <v>45130.791666666664</v>
      </c>
      <c r="E3715" s="44">
        <f>SUM(A3715:A3718)</f>
        <v>3.0549999999999997</v>
      </c>
    </row>
    <row r="3716" spans="1:6" x14ac:dyDescent="0.3">
      <c r="A3716" s="4">
        <v>0.95299999999999996</v>
      </c>
      <c r="B3716" s="5">
        <v>45130.770833333336</v>
      </c>
      <c r="E3716" s="44"/>
    </row>
    <row r="3717" spans="1:6" x14ac:dyDescent="0.3">
      <c r="A3717" s="4">
        <v>0.69899999999999995</v>
      </c>
      <c r="B3717" s="5">
        <v>45130.75</v>
      </c>
      <c r="E3717" s="44"/>
    </row>
    <row r="3718" spans="1:6" x14ac:dyDescent="0.3">
      <c r="A3718" s="4">
        <v>0.55600000000000005</v>
      </c>
      <c r="B3718" s="5">
        <v>45130.729166666664</v>
      </c>
      <c r="E3718" s="44"/>
    </row>
    <row r="3719" spans="1:6" x14ac:dyDescent="0.3">
      <c r="A3719" s="4">
        <v>0.45900000000000002</v>
      </c>
      <c r="B3719" s="5">
        <v>45130.708333333336</v>
      </c>
      <c r="D3719" s="44">
        <f>SUM(A3719:A3736)</f>
        <v>14.793999999999999</v>
      </c>
    </row>
    <row r="3720" spans="1:6" x14ac:dyDescent="0.3">
      <c r="A3720" s="4">
        <v>0.755</v>
      </c>
      <c r="B3720" s="5">
        <v>45130.6875</v>
      </c>
      <c r="D3720" s="44"/>
    </row>
    <row r="3721" spans="1:6" x14ac:dyDescent="0.3">
      <c r="A3721" s="4">
        <v>0.48899999999999999</v>
      </c>
      <c r="B3721" s="5">
        <v>45130.666666666664</v>
      </c>
      <c r="D3721" s="44"/>
    </row>
    <row r="3722" spans="1:6" x14ac:dyDescent="0.3">
      <c r="A3722" s="4">
        <v>0.54200000000000004</v>
      </c>
      <c r="B3722" s="5">
        <v>45130.645833333336</v>
      </c>
      <c r="D3722" s="44"/>
    </row>
    <row r="3723" spans="1:6" x14ac:dyDescent="0.3">
      <c r="A3723" s="4">
        <v>0.55500000000000005</v>
      </c>
      <c r="B3723" s="5">
        <v>45130.625</v>
      </c>
      <c r="D3723" s="44"/>
    </row>
    <row r="3724" spans="1:6" x14ac:dyDescent="0.3">
      <c r="A3724" s="4">
        <v>0.56000000000000005</v>
      </c>
      <c r="B3724" s="5">
        <v>45130.604166666664</v>
      </c>
      <c r="D3724" s="44"/>
    </row>
    <row r="3725" spans="1:6" x14ac:dyDescent="0.3">
      <c r="A3725" s="4">
        <v>0.7</v>
      </c>
      <c r="B3725" s="5">
        <v>45130.583333333336</v>
      </c>
      <c r="D3725" s="44"/>
    </row>
    <row r="3726" spans="1:6" x14ac:dyDescent="0.3">
      <c r="A3726" s="4">
        <v>0.98499999999999999</v>
      </c>
      <c r="B3726" s="5">
        <v>45130.5625</v>
      </c>
      <c r="D3726" s="44"/>
    </row>
    <row r="3727" spans="1:6" x14ac:dyDescent="0.3">
      <c r="A3727" s="4">
        <v>2.593</v>
      </c>
      <c r="B3727" s="5">
        <v>45130.541666666664</v>
      </c>
      <c r="D3727" s="44"/>
    </row>
    <row r="3728" spans="1:6" x14ac:dyDescent="0.3">
      <c r="A3728" s="4">
        <v>1.9379999999999999</v>
      </c>
      <c r="B3728" s="5">
        <v>45130.520833333336</v>
      </c>
      <c r="D3728" s="44"/>
    </row>
    <row r="3729" spans="1:4" x14ac:dyDescent="0.3">
      <c r="A3729" s="4">
        <v>0.85399999999999998</v>
      </c>
      <c r="B3729" s="5">
        <v>45130.5</v>
      </c>
      <c r="D3729" s="44"/>
    </row>
    <row r="3730" spans="1:4" x14ac:dyDescent="0.3">
      <c r="A3730" s="4">
        <v>0.69299999999999995</v>
      </c>
      <c r="B3730" s="5">
        <v>45130.479166666664</v>
      </c>
      <c r="D3730" s="44"/>
    </row>
    <row r="3731" spans="1:4" x14ac:dyDescent="0.3">
      <c r="A3731" s="4">
        <v>0.72699999999999998</v>
      </c>
      <c r="B3731" s="5">
        <v>45130.458333333336</v>
      </c>
      <c r="D3731" s="44"/>
    </row>
    <row r="3732" spans="1:4" x14ac:dyDescent="0.3">
      <c r="A3732" s="4">
        <v>1.0429999999999999</v>
      </c>
      <c r="B3732" s="5">
        <v>45130.4375</v>
      </c>
      <c r="D3732" s="44"/>
    </row>
    <row r="3733" spans="1:4" x14ac:dyDescent="0.3">
      <c r="A3733" s="4">
        <v>0.67300000000000004</v>
      </c>
      <c r="B3733" s="5">
        <v>45130.416666666664</v>
      </c>
      <c r="D3733" s="44"/>
    </row>
    <row r="3734" spans="1:4" x14ac:dyDescent="0.3">
      <c r="A3734" s="4">
        <v>0.56000000000000005</v>
      </c>
      <c r="B3734" s="5">
        <v>45130.395833333336</v>
      </c>
      <c r="D3734" s="44"/>
    </row>
    <row r="3735" spans="1:4" x14ac:dyDescent="0.3">
      <c r="A3735" s="4">
        <v>0.39900000000000002</v>
      </c>
      <c r="B3735" s="5">
        <v>45130.375</v>
      </c>
      <c r="D3735" s="44"/>
    </row>
    <row r="3736" spans="1:4" x14ac:dyDescent="0.3">
      <c r="A3736" s="4">
        <v>0.26900000000000002</v>
      </c>
      <c r="B3736" s="5">
        <v>45130.354166666664</v>
      </c>
      <c r="D3736" s="44"/>
    </row>
    <row r="3737" spans="1:4" x14ac:dyDescent="0.3">
      <c r="A3737" s="4">
        <v>0.33100000000000002</v>
      </c>
      <c r="B3737" s="5">
        <v>45130.333333333336</v>
      </c>
      <c r="C3737" s="44">
        <f>SUM(A3737:A3754)</f>
        <v>7.1790000000000012</v>
      </c>
    </row>
    <row r="3738" spans="1:4" x14ac:dyDescent="0.3">
      <c r="A3738" s="4">
        <v>0.32400000000000001</v>
      </c>
      <c r="B3738" s="5">
        <v>45130.3125</v>
      </c>
      <c r="C3738" s="44"/>
    </row>
    <row r="3739" spans="1:4" x14ac:dyDescent="0.3">
      <c r="A3739" s="4">
        <v>0.34100000000000003</v>
      </c>
      <c r="B3739" s="5">
        <v>45130.291666666664</v>
      </c>
      <c r="C3739" s="44"/>
    </row>
    <row r="3740" spans="1:4" x14ac:dyDescent="0.3">
      <c r="A3740" s="4">
        <v>0.26600000000000001</v>
      </c>
      <c r="B3740" s="5">
        <v>45130.270833333336</v>
      </c>
      <c r="C3740" s="44"/>
    </row>
    <row r="3741" spans="1:4" x14ac:dyDescent="0.3">
      <c r="A3741" s="4">
        <v>0.32500000000000001</v>
      </c>
      <c r="B3741" s="5">
        <v>45130.25</v>
      </c>
      <c r="C3741" s="44"/>
    </row>
    <row r="3742" spans="1:4" x14ac:dyDescent="0.3">
      <c r="A3742" s="4">
        <v>0.28399999999999997</v>
      </c>
      <c r="B3742" s="5">
        <v>45130.229166666664</v>
      </c>
      <c r="C3742" s="44"/>
    </row>
    <row r="3743" spans="1:4" x14ac:dyDescent="0.3">
      <c r="A3743" s="4">
        <v>0.33400000000000002</v>
      </c>
      <c r="B3743" s="5">
        <v>45130.208333333336</v>
      </c>
      <c r="C3743" s="44"/>
    </row>
    <row r="3744" spans="1:4" x14ac:dyDescent="0.3">
      <c r="A3744" s="4">
        <v>0.33400000000000002</v>
      </c>
      <c r="B3744" s="5">
        <v>45130.1875</v>
      </c>
      <c r="C3744" s="44"/>
    </row>
    <row r="3745" spans="1:6" x14ac:dyDescent="0.3">
      <c r="A3745" s="4">
        <v>0.29099999999999998</v>
      </c>
      <c r="B3745" s="5">
        <v>45130.166666666664</v>
      </c>
      <c r="C3745" s="44"/>
    </row>
    <row r="3746" spans="1:6" x14ac:dyDescent="0.3">
      <c r="A3746" s="4">
        <v>0.33400000000000002</v>
      </c>
      <c r="B3746" s="5">
        <v>45130.145833333336</v>
      </c>
      <c r="C3746" s="44"/>
    </row>
    <row r="3747" spans="1:6" x14ac:dyDescent="0.3">
      <c r="A3747" s="4">
        <v>0.33400000000000002</v>
      </c>
      <c r="B3747" s="5">
        <v>45130.125</v>
      </c>
      <c r="C3747" s="44"/>
    </row>
    <row r="3748" spans="1:6" x14ac:dyDescent="0.3">
      <c r="A3748" s="4">
        <v>0.34699999999999998</v>
      </c>
      <c r="B3748" s="5">
        <v>45130.104166666664</v>
      </c>
      <c r="C3748" s="44"/>
    </row>
    <row r="3749" spans="1:6" x14ac:dyDescent="0.3">
      <c r="A3749" s="4">
        <v>0.374</v>
      </c>
      <c r="B3749" s="5">
        <v>45130.083333333336</v>
      </c>
      <c r="C3749" s="44"/>
    </row>
    <row r="3750" spans="1:6" x14ac:dyDescent="0.3">
      <c r="A3750" s="4">
        <v>0.56499999999999995</v>
      </c>
      <c r="B3750" s="5">
        <v>45130.0625</v>
      </c>
      <c r="C3750" s="44"/>
    </row>
    <row r="3751" spans="1:6" x14ac:dyDescent="0.3">
      <c r="A3751" s="4">
        <v>0.67400000000000004</v>
      </c>
      <c r="B3751" s="5">
        <v>45130.041666666664</v>
      </c>
      <c r="C3751" s="44"/>
    </row>
    <row r="3752" spans="1:6" x14ac:dyDescent="0.3">
      <c r="A3752" s="4">
        <v>0.56999999999999995</v>
      </c>
      <c r="B3752" s="5">
        <v>45130.020833333336</v>
      </c>
      <c r="C3752" s="44"/>
    </row>
    <row r="3753" spans="1:6" x14ac:dyDescent="0.3">
      <c r="A3753" s="4">
        <v>0.56000000000000005</v>
      </c>
      <c r="B3753" s="5">
        <v>45130</v>
      </c>
      <c r="C3753" s="44"/>
    </row>
    <row r="3754" spans="1:6" x14ac:dyDescent="0.3">
      <c r="A3754" s="4">
        <v>0.59099999999999997</v>
      </c>
      <c r="B3754" s="5">
        <v>45129.979166666664</v>
      </c>
      <c r="C3754" s="44"/>
    </row>
    <row r="3755" spans="1:6" x14ac:dyDescent="0.3">
      <c r="A3755" s="4">
        <v>0.60399999999999998</v>
      </c>
      <c r="B3755" s="5">
        <v>45129.958333333336</v>
      </c>
      <c r="F3755" s="44">
        <f>SUM(A3755:A3762)</f>
        <v>5.7790000000000008</v>
      </c>
    </row>
    <row r="3756" spans="1:6" x14ac:dyDescent="0.3">
      <c r="A3756" s="4">
        <v>0.67900000000000005</v>
      </c>
      <c r="B3756" s="5">
        <v>45129.9375</v>
      </c>
      <c r="F3756" s="44"/>
    </row>
    <row r="3757" spans="1:6" x14ac:dyDescent="0.3">
      <c r="A3757" s="4">
        <v>0.65100000000000002</v>
      </c>
      <c r="B3757" s="5">
        <v>45129.916666666664</v>
      </c>
      <c r="F3757" s="44"/>
    </row>
    <row r="3758" spans="1:6" x14ac:dyDescent="0.3">
      <c r="A3758" s="4">
        <v>0.83899999999999997</v>
      </c>
      <c r="B3758" s="5">
        <v>45129.895833333336</v>
      </c>
      <c r="F3758" s="44"/>
    </row>
    <row r="3759" spans="1:6" x14ac:dyDescent="0.3">
      <c r="A3759" s="4">
        <v>0.66</v>
      </c>
      <c r="B3759" s="5">
        <v>45129.875</v>
      </c>
      <c r="F3759" s="44"/>
    </row>
    <row r="3760" spans="1:6" x14ac:dyDescent="0.3">
      <c r="A3760" s="4">
        <v>0.66300000000000003</v>
      </c>
      <c r="B3760" s="5">
        <v>45129.854166666664</v>
      </c>
      <c r="F3760" s="44"/>
    </row>
    <row r="3761" spans="1:6" x14ac:dyDescent="0.3">
      <c r="A3761" s="4">
        <v>0.76200000000000001</v>
      </c>
      <c r="B3761" s="5">
        <v>45129.833333333336</v>
      </c>
      <c r="F3761" s="44"/>
    </row>
    <row r="3762" spans="1:6" x14ac:dyDescent="0.3">
      <c r="A3762" s="4">
        <v>0.92100000000000004</v>
      </c>
      <c r="B3762" s="5">
        <v>45129.8125</v>
      </c>
      <c r="F3762" s="44"/>
    </row>
    <row r="3763" spans="1:6" x14ac:dyDescent="0.3">
      <c r="A3763" s="4">
        <v>0.76100000000000001</v>
      </c>
      <c r="B3763" s="5">
        <v>45129.791666666664</v>
      </c>
      <c r="E3763" s="44">
        <f>SUM(A3763:A3766)</f>
        <v>3.4830000000000001</v>
      </c>
    </row>
    <row r="3764" spans="1:6" x14ac:dyDescent="0.3">
      <c r="A3764" s="4">
        <v>0.74099999999999999</v>
      </c>
      <c r="B3764" s="5">
        <v>45129.770833333336</v>
      </c>
      <c r="E3764" s="44"/>
    </row>
    <row r="3765" spans="1:6" x14ac:dyDescent="0.3">
      <c r="A3765" s="4">
        <v>0.92500000000000004</v>
      </c>
      <c r="B3765" s="5">
        <v>45129.75</v>
      </c>
      <c r="E3765" s="44"/>
    </row>
    <row r="3766" spans="1:6" x14ac:dyDescent="0.3">
      <c r="A3766" s="4">
        <v>1.056</v>
      </c>
      <c r="B3766" s="5">
        <v>45129.729166666664</v>
      </c>
      <c r="E3766" s="44"/>
    </row>
    <row r="3767" spans="1:6" x14ac:dyDescent="0.3">
      <c r="A3767" s="4">
        <v>0.82899999999999996</v>
      </c>
      <c r="B3767" s="5">
        <v>45129.708333333336</v>
      </c>
      <c r="D3767" s="44">
        <f>SUM(A3767:A3784)</f>
        <v>15.457000000000003</v>
      </c>
    </row>
    <row r="3768" spans="1:6" x14ac:dyDescent="0.3">
      <c r="A3768" s="4">
        <v>0.73599999999999999</v>
      </c>
      <c r="B3768" s="5">
        <v>45129.6875</v>
      </c>
      <c r="D3768" s="44"/>
    </row>
    <row r="3769" spans="1:6" x14ac:dyDescent="0.3">
      <c r="A3769" s="4">
        <v>0.77400000000000002</v>
      </c>
      <c r="B3769" s="5">
        <v>45129.666666666664</v>
      </c>
      <c r="D3769" s="44"/>
    </row>
    <row r="3770" spans="1:6" x14ac:dyDescent="0.3">
      <c r="A3770" s="4">
        <v>0.73599999999999999</v>
      </c>
      <c r="B3770" s="5">
        <v>45129.645833333336</v>
      </c>
      <c r="D3770" s="44"/>
    </row>
    <row r="3771" spans="1:6" x14ac:dyDescent="0.3">
      <c r="A3771" s="4">
        <v>1.014</v>
      </c>
      <c r="B3771" s="5">
        <v>45129.625</v>
      </c>
      <c r="D3771" s="44"/>
    </row>
    <row r="3772" spans="1:6" x14ac:dyDescent="0.3">
      <c r="A3772" s="4">
        <v>0.82799999999999996</v>
      </c>
      <c r="B3772" s="5">
        <v>45129.604166666664</v>
      </c>
      <c r="D3772" s="44"/>
    </row>
    <row r="3773" spans="1:6" x14ac:dyDescent="0.3">
      <c r="A3773" s="4">
        <v>0.84899999999999998</v>
      </c>
      <c r="B3773" s="5">
        <v>45129.583333333336</v>
      </c>
      <c r="D3773" s="44"/>
    </row>
    <row r="3774" spans="1:6" x14ac:dyDescent="0.3">
      <c r="A3774" s="4">
        <v>1.2270000000000001</v>
      </c>
      <c r="B3774" s="5">
        <v>45129.5625</v>
      </c>
      <c r="D3774" s="44"/>
    </row>
    <row r="3775" spans="1:6" x14ac:dyDescent="0.3">
      <c r="A3775" s="4">
        <v>2.4510000000000001</v>
      </c>
      <c r="B3775" s="5">
        <v>45129.541666666664</v>
      </c>
      <c r="D3775" s="44"/>
    </row>
    <row r="3776" spans="1:6" x14ac:dyDescent="0.3">
      <c r="A3776" s="4">
        <v>1.8480000000000001</v>
      </c>
      <c r="B3776" s="5">
        <v>45129.520833333336</v>
      </c>
      <c r="D3776" s="44"/>
    </row>
    <row r="3777" spans="1:4" x14ac:dyDescent="0.3">
      <c r="A3777" s="4">
        <v>0.56999999999999995</v>
      </c>
      <c r="B3777" s="5">
        <v>45129.5</v>
      </c>
      <c r="D3777" s="44"/>
    </row>
    <row r="3778" spans="1:4" x14ac:dyDescent="0.3">
      <c r="A3778" s="4">
        <v>0.80400000000000005</v>
      </c>
      <c r="B3778" s="5">
        <v>45129.479166666664</v>
      </c>
      <c r="D3778" s="44"/>
    </row>
    <row r="3779" spans="1:4" x14ac:dyDescent="0.3">
      <c r="A3779" s="4">
        <v>0.49099999999999999</v>
      </c>
      <c r="B3779" s="5">
        <v>45129.458333333336</v>
      </c>
      <c r="D3779" s="44"/>
    </row>
    <row r="3780" spans="1:4" x14ac:dyDescent="0.3">
      <c r="A3780" s="4">
        <v>0.504</v>
      </c>
      <c r="B3780" s="5">
        <v>45129.4375</v>
      </c>
      <c r="D3780" s="44"/>
    </row>
    <row r="3781" spans="1:4" x14ac:dyDescent="0.3">
      <c r="A3781" s="4">
        <v>0.48199999999999998</v>
      </c>
      <c r="B3781" s="5">
        <v>45129.416666666664</v>
      </c>
      <c r="D3781" s="44"/>
    </row>
    <row r="3782" spans="1:4" x14ac:dyDescent="0.3">
      <c r="A3782" s="4">
        <v>0.47299999999999998</v>
      </c>
      <c r="B3782" s="5">
        <v>45129.395833333336</v>
      </c>
      <c r="D3782" s="44"/>
    </row>
    <row r="3783" spans="1:4" x14ac:dyDescent="0.3">
      <c r="A3783" s="4">
        <v>0.47599999999999998</v>
      </c>
      <c r="B3783" s="5">
        <v>45129.375</v>
      </c>
      <c r="D3783" s="44"/>
    </row>
    <row r="3784" spans="1:4" x14ac:dyDescent="0.3">
      <c r="A3784" s="4">
        <v>0.36499999999999999</v>
      </c>
      <c r="B3784" s="5">
        <v>45129.354166666664</v>
      </c>
      <c r="D3784" s="44"/>
    </row>
    <row r="3785" spans="1:4" x14ac:dyDescent="0.3">
      <c r="A3785" s="4">
        <v>0.39100000000000001</v>
      </c>
      <c r="B3785" s="5">
        <v>45129.333333333336</v>
      </c>
      <c r="C3785" s="44">
        <f>SUM(A3785:A3802)</f>
        <v>5.9850000000000003</v>
      </c>
    </row>
    <row r="3786" spans="1:4" x14ac:dyDescent="0.3">
      <c r="A3786" s="4">
        <v>0.38100000000000001</v>
      </c>
      <c r="B3786" s="5">
        <v>45129.3125</v>
      </c>
      <c r="C3786" s="44"/>
    </row>
    <row r="3787" spans="1:4" x14ac:dyDescent="0.3">
      <c r="A3787" s="4">
        <v>0.40300000000000002</v>
      </c>
      <c r="B3787" s="5">
        <v>45129.291666666664</v>
      </c>
      <c r="C3787" s="44"/>
    </row>
    <row r="3788" spans="1:4" x14ac:dyDescent="0.3">
      <c r="A3788" s="4">
        <v>0.23699999999999999</v>
      </c>
      <c r="B3788" s="5">
        <v>45129.270833333336</v>
      </c>
      <c r="C3788" s="44"/>
    </row>
    <row r="3789" spans="1:4" x14ac:dyDescent="0.3">
      <c r="A3789" s="4">
        <v>0.28699999999999998</v>
      </c>
      <c r="B3789" s="5">
        <v>45129.25</v>
      </c>
      <c r="C3789" s="44"/>
    </row>
    <row r="3790" spans="1:4" x14ac:dyDescent="0.3">
      <c r="A3790" s="4">
        <v>0.23799999999999999</v>
      </c>
      <c r="B3790" s="5">
        <v>45129.229166666664</v>
      </c>
      <c r="C3790" s="44"/>
    </row>
    <row r="3791" spans="1:4" x14ac:dyDescent="0.3">
      <c r="A3791" s="4">
        <v>0.27400000000000002</v>
      </c>
      <c r="B3791" s="5">
        <v>45129.208333333336</v>
      </c>
      <c r="C3791" s="44"/>
    </row>
    <row r="3792" spans="1:4" x14ac:dyDescent="0.3">
      <c r="A3792" s="4">
        <v>0.249</v>
      </c>
      <c r="B3792" s="5">
        <v>45129.1875</v>
      </c>
      <c r="C3792" s="44"/>
    </row>
    <row r="3793" spans="1:6" x14ac:dyDescent="0.3">
      <c r="A3793" s="4">
        <v>0.26200000000000001</v>
      </c>
      <c r="B3793" s="5">
        <v>45129.166666666664</v>
      </c>
      <c r="C3793" s="44"/>
    </row>
    <row r="3794" spans="1:6" x14ac:dyDescent="0.3">
      <c r="A3794" s="4">
        <v>0.23300000000000001</v>
      </c>
      <c r="B3794" s="5">
        <v>45129.145833333336</v>
      </c>
      <c r="C3794" s="44"/>
    </row>
    <row r="3795" spans="1:6" x14ac:dyDescent="0.3">
      <c r="A3795" s="4">
        <v>0.27300000000000002</v>
      </c>
      <c r="B3795" s="5">
        <v>45129.125</v>
      </c>
      <c r="C3795" s="44"/>
    </row>
    <row r="3796" spans="1:6" x14ac:dyDescent="0.3">
      <c r="A3796" s="4">
        <v>0.23799999999999999</v>
      </c>
      <c r="B3796" s="5">
        <v>45129.104166666664</v>
      </c>
      <c r="C3796" s="44"/>
    </row>
    <row r="3797" spans="1:6" x14ac:dyDescent="0.3">
      <c r="A3797" s="4">
        <v>0.27300000000000002</v>
      </c>
      <c r="B3797" s="5">
        <v>45129.083333333336</v>
      </c>
      <c r="C3797" s="44"/>
    </row>
    <row r="3798" spans="1:6" x14ac:dyDescent="0.3">
      <c r="A3798" s="4">
        <v>0.248</v>
      </c>
      <c r="B3798" s="5">
        <v>45129.0625</v>
      </c>
      <c r="C3798" s="44"/>
    </row>
    <row r="3799" spans="1:6" x14ac:dyDescent="0.3">
      <c r="A3799" s="4">
        <v>0.33100000000000002</v>
      </c>
      <c r="B3799" s="5">
        <v>45129.041666666664</v>
      </c>
      <c r="C3799" s="44"/>
    </row>
    <row r="3800" spans="1:6" x14ac:dyDescent="0.3">
      <c r="A3800" s="4">
        <v>0.307</v>
      </c>
      <c r="B3800" s="5">
        <v>45129.020833333336</v>
      </c>
      <c r="C3800" s="44"/>
    </row>
    <row r="3801" spans="1:6" x14ac:dyDescent="0.3">
      <c r="A3801" s="4">
        <v>0.66900000000000004</v>
      </c>
      <c r="B3801" s="5">
        <v>45129</v>
      </c>
      <c r="C3801" s="44"/>
    </row>
    <row r="3802" spans="1:6" x14ac:dyDescent="0.3">
      <c r="A3802" s="4">
        <v>0.69099999999999995</v>
      </c>
      <c r="B3802" s="5">
        <v>45128.979166666664</v>
      </c>
      <c r="C3802" s="44"/>
    </row>
    <row r="3803" spans="1:6" x14ac:dyDescent="0.3">
      <c r="A3803" s="4">
        <v>0.71099999999999997</v>
      </c>
      <c r="B3803" s="5">
        <v>45128.958333333336</v>
      </c>
      <c r="F3803" s="44">
        <f>SUM(A3803:A3810)</f>
        <v>7.782</v>
      </c>
    </row>
    <row r="3804" spans="1:6" x14ac:dyDescent="0.3">
      <c r="A3804" s="4">
        <v>0.70699999999999996</v>
      </c>
      <c r="B3804" s="5">
        <v>45128.9375</v>
      </c>
      <c r="F3804" s="44"/>
    </row>
    <row r="3805" spans="1:6" x14ac:dyDescent="0.3">
      <c r="A3805" s="4">
        <v>0.70199999999999996</v>
      </c>
      <c r="B3805" s="5">
        <v>45128.916666666664</v>
      </c>
      <c r="F3805" s="44"/>
    </row>
    <row r="3806" spans="1:6" x14ac:dyDescent="0.3">
      <c r="A3806" s="4">
        <v>0.73299999999999998</v>
      </c>
      <c r="B3806" s="5">
        <v>45128.895833333336</v>
      </c>
      <c r="F3806" s="44"/>
    </row>
    <row r="3807" spans="1:6" x14ac:dyDescent="0.3">
      <c r="A3807" s="4">
        <v>0.95499999999999996</v>
      </c>
      <c r="B3807" s="5">
        <v>45128.875</v>
      </c>
      <c r="F3807" s="44"/>
    </row>
    <row r="3808" spans="1:6" x14ac:dyDescent="0.3">
      <c r="A3808" s="4">
        <v>1.2509999999999999</v>
      </c>
      <c r="B3808" s="5">
        <v>45128.854166666664</v>
      </c>
      <c r="F3808" s="44"/>
    </row>
    <row r="3809" spans="1:6" x14ac:dyDescent="0.3">
      <c r="A3809" s="4">
        <v>1.377</v>
      </c>
      <c r="B3809" s="5">
        <v>45128.833333333336</v>
      </c>
      <c r="F3809" s="44"/>
    </row>
    <row r="3810" spans="1:6" x14ac:dyDescent="0.3">
      <c r="A3810" s="4">
        <v>1.3460000000000001</v>
      </c>
      <c r="B3810" s="5">
        <v>45128.8125</v>
      </c>
      <c r="F3810" s="44"/>
    </row>
    <row r="3811" spans="1:6" x14ac:dyDescent="0.3">
      <c r="A3811" s="4">
        <v>0.52900000000000003</v>
      </c>
      <c r="B3811" s="5">
        <v>45128.791666666664</v>
      </c>
      <c r="E3811" s="44">
        <f>SUM(A3811:A3814)</f>
        <v>3.1750000000000003</v>
      </c>
    </row>
    <row r="3812" spans="1:6" x14ac:dyDescent="0.3">
      <c r="A3812" s="4">
        <v>0.83699999999999997</v>
      </c>
      <c r="B3812" s="5">
        <v>45128.770833333336</v>
      </c>
      <c r="E3812" s="44"/>
    </row>
    <row r="3813" spans="1:6" x14ac:dyDescent="0.3">
      <c r="A3813" s="4">
        <v>1.367</v>
      </c>
      <c r="B3813" s="5">
        <v>45128.75</v>
      </c>
      <c r="E3813" s="44"/>
    </row>
    <row r="3814" spans="1:6" x14ac:dyDescent="0.3">
      <c r="A3814" s="4">
        <v>0.442</v>
      </c>
      <c r="B3814" s="5">
        <v>45128.729166666664</v>
      </c>
      <c r="E3814" s="44"/>
    </row>
    <row r="3815" spans="1:6" x14ac:dyDescent="0.3">
      <c r="A3815" s="4">
        <v>0.441</v>
      </c>
      <c r="B3815" s="5">
        <v>45128.708333333336</v>
      </c>
      <c r="D3815" s="44">
        <f>SUM(A3815:A3832)</f>
        <v>10.828000000000001</v>
      </c>
    </row>
    <row r="3816" spans="1:6" x14ac:dyDescent="0.3">
      <c r="A3816" s="4">
        <v>0.42299999999999999</v>
      </c>
      <c r="B3816" s="5">
        <v>45128.6875</v>
      </c>
      <c r="D3816" s="44"/>
    </row>
    <row r="3817" spans="1:6" x14ac:dyDescent="0.3">
      <c r="A3817" s="4">
        <v>0.44700000000000001</v>
      </c>
      <c r="B3817" s="5">
        <v>45128.666666666664</v>
      </c>
      <c r="D3817" s="44"/>
    </row>
    <row r="3818" spans="1:6" x14ac:dyDescent="0.3">
      <c r="A3818" s="4">
        <v>0.41899999999999998</v>
      </c>
      <c r="B3818" s="5">
        <v>45128.645833333336</v>
      </c>
      <c r="D3818" s="44"/>
    </row>
    <row r="3819" spans="1:6" x14ac:dyDescent="0.3">
      <c r="A3819" s="4">
        <v>0.436</v>
      </c>
      <c r="B3819" s="5">
        <v>45128.625</v>
      </c>
      <c r="D3819" s="44"/>
    </row>
    <row r="3820" spans="1:6" x14ac:dyDescent="0.3">
      <c r="A3820" s="4">
        <v>0.4</v>
      </c>
      <c r="B3820" s="5">
        <v>45128.604166666664</v>
      </c>
      <c r="D3820" s="44"/>
    </row>
    <row r="3821" spans="1:6" x14ac:dyDescent="0.3">
      <c r="A3821" s="4">
        <v>1.1240000000000001</v>
      </c>
      <c r="B3821" s="5">
        <v>45128.583333333336</v>
      </c>
      <c r="D3821" s="44"/>
    </row>
    <row r="3822" spans="1:6" x14ac:dyDescent="0.3">
      <c r="A3822" s="4">
        <v>1.399</v>
      </c>
      <c r="B3822" s="5">
        <v>45128.5625</v>
      </c>
      <c r="D3822" s="44"/>
    </row>
    <row r="3823" spans="1:6" x14ac:dyDescent="0.3">
      <c r="A3823" s="4">
        <v>1.734</v>
      </c>
      <c r="B3823" s="5">
        <v>45128.541666666664</v>
      </c>
      <c r="D3823" s="44"/>
    </row>
    <row r="3824" spans="1:6" x14ac:dyDescent="0.3">
      <c r="A3824" s="4">
        <v>0.46600000000000003</v>
      </c>
      <c r="B3824" s="5">
        <v>45128.520833333336</v>
      </c>
      <c r="D3824" s="44"/>
    </row>
    <row r="3825" spans="1:4" x14ac:dyDescent="0.3">
      <c r="A3825" s="4">
        <v>0.441</v>
      </c>
      <c r="B3825" s="5">
        <v>45128.5</v>
      </c>
      <c r="D3825" s="44"/>
    </row>
    <row r="3826" spans="1:4" x14ac:dyDescent="0.3">
      <c r="A3826" s="4">
        <v>0.42499999999999999</v>
      </c>
      <c r="B3826" s="5">
        <v>45128.479166666664</v>
      </c>
      <c r="D3826" s="44"/>
    </row>
    <row r="3827" spans="1:4" x14ac:dyDescent="0.3">
      <c r="A3827" s="4">
        <v>0.38900000000000001</v>
      </c>
      <c r="B3827" s="5">
        <v>45128.458333333336</v>
      </c>
      <c r="D3827" s="44"/>
    </row>
    <row r="3828" spans="1:4" x14ac:dyDescent="0.3">
      <c r="A3828" s="4">
        <v>0.66100000000000003</v>
      </c>
      <c r="B3828" s="5">
        <v>45128.4375</v>
      </c>
      <c r="D3828" s="44"/>
    </row>
    <row r="3829" spans="1:4" x14ac:dyDescent="0.3">
      <c r="A3829" s="4">
        <v>0.438</v>
      </c>
      <c r="B3829" s="5">
        <v>45128.416666666664</v>
      </c>
      <c r="D3829" s="44"/>
    </row>
    <row r="3830" spans="1:4" x14ac:dyDescent="0.3">
      <c r="A3830" s="4">
        <v>0.48599999999999999</v>
      </c>
      <c r="B3830" s="5">
        <v>45128.395833333336</v>
      </c>
      <c r="D3830" s="44"/>
    </row>
    <row r="3831" spans="1:4" x14ac:dyDescent="0.3">
      <c r="A3831" s="4">
        <v>0.41699999999999998</v>
      </c>
      <c r="B3831" s="5">
        <v>45128.375</v>
      </c>
      <c r="D3831" s="44"/>
    </row>
    <row r="3832" spans="1:4" x14ac:dyDescent="0.3">
      <c r="A3832" s="4">
        <v>0.28199999999999997</v>
      </c>
      <c r="B3832" s="5">
        <v>45128.354166666664</v>
      </c>
      <c r="D3832" s="44"/>
    </row>
    <row r="3833" spans="1:4" x14ac:dyDescent="0.3">
      <c r="A3833" s="4">
        <v>0.24399999999999999</v>
      </c>
      <c r="B3833" s="5">
        <v>45128.333333333336</v>
      </c>
      <c r="C3833" s="44">
        <f>SUM(A3833:A3850)</f>
        <v>5.8280000000000003</v>
      </c>
    </row>
    <row r="3834" spans="1:4" x14ac:dyDescent="0.3">
      <c r="A3834" s="4">
        <v>0.26600000000000001</v>
      </c>
      <c r="B3834" s="5">
        <v>45128.3125</v>
      </c>
      <c r="C3834" s="44"/>
    </row>
    <row r="3835" spans="1:4" x14ac:dyDescent="0.3">
      <c r="A3835" s="4">
        <v>0.26200000000000001</v>
      </c>
      <c r="B3835" s="5">
        <v>45128.291666666664</v>
      </c>
      <c r="C3835" s="44"/>
    </row>
    <row r="3836" spans="1:4" x14ac:dyDescent="0.3">
      <c r="A3836" s="4">
        <v>0.26600000000000001</v>
      </c>
      <c r="B3836" s="5">
        <v>45128.270833333336</v>
      </c>
      <c r="C3836" s="44"/>
    </row>
    <row r="3837" spans="1:4" x14ac:dyDescent="0.3">
      <c r="A3837" s="4">
        <v>0.255</v>
      </c>
      <c r="B3837" s="5">
        <v>45128.25</v>
      </c>
      <c r="C3837" s="44"/>
    </row>
    <row r="3838" spans="1:4" x14ac:dyDescent="0.3">
      <c r="A3838" s="4">
        <v>0.26900000000000002</v>
      </c>
      <c r="B3838" s="5">
        <v>45128.229166666664</v>
      </c>
      <c r="C3838" s="44"/>
    </row>
    <row r="3839" spans="1:4" x14ac:dyDescent="0.3">
      <c r="A3839" s="4">
        <v>0.248</v>
      </c>
      <c r="B3839" s="5">
        <v>45128.208333333336</v>
      </c>
      <c r="C3839" s="44"/>
    </row>
    <row r="3840" spans="1:4" x14ac:dyDescent="0.3">
      <c r="A3840" s="4">
        <v>0.26200000000000001</v>
      </c>
      <c r="B3840" s="5">
        <v>45128.1875</v>
      </c>
      <c r="C3840" s="44"/>
    </row>
    <row r="3841" spans="1:6" x14ac:dyDescent="0.3">
      <c r="A3841" s="4">
        <v>0.25900000000000001</v>
      </c>
      <c r="B3841" s="5">
        <v>45128.166666666664</v>
      </c>
      <c r="C3841" s="44"/>
    </row>
    <row r="3842" spans="1:6" x14ac:dyDescent="0.3">
      <c r="A3842" s="4">
        <v>0.249</v>
      </c>
      <c r="B3842" s="5">
        <v>45128.145833333336</v>
      </c>
      <c r="C3842" s="44"/>
    </row>
    <row r="3843" spans="1:6" x14ac:dyDescent="0.3">
      <c r="A3843" s="4">
        <v>0.27900000000000003</v>
      </c>
      <c r="B3843" s="5">
        <v>45128.125</v>
      </c>
      <c r="C3843" s="44"/>
    </row>
    <row r="3844" spans="1:6" x14ac:dyDescent="0.3">
      <c r="A3844" s="4">
        <v>0.24399999999999999</v>
      </c>
      <c r="B3844" s="5">
        <v>45128.104166666664</v>
      </c>
      <c r="C3844" s="44"/>
    </row>
    <row r="3845" spans="1:6" x14ac:dyDescent="0.3">
      <c r="A3845" s="4">
        <v>0.26300000000000001</v>
      </c>
      <c r="B3845" s="5">
        <v>45128.083333333336</v>
      </c>
      <c r="C3845" s="44"/>
    </row>
    <row r="3846" spans="1:6" x14ac:dyDescent="0.3">
      <c r="A3846" s="4">
        <v>0.26400000000000001</v>
      </c>
      <c r="B3846" s="5">
        <v>45128.0625</v>
      </c>
      <c r="C3846" s="44"/>
    </row>
    <row r="3847" spans="1:6" x14ac:dyDescent="0.3">
      <c r="A3847" s="4">
        <v>0.42399999999999999</v>
      </c>
      <c r="B3847" s="5">
        <v>45128.041666666664</v>
      </c>
      <c r="C3847" s="44"/>
    </row>
    <row r="3848" spans="1:6" x14ac:dyDescent="0.3">
      <c r="A3848" s="4">
        <v>0.60099999999999998</v>
      </c>
      <c r="B3848" s="5">
        <v>45128.020833333336</v>
      </c>
      <c r="C3848" s="44"/>
    </row>
    <row r="3849" spans="1:6" x14ac:dyDescent="0.3">
      <c r="A3849" s="4">
        <v>0.57099999999999995</v>
      </c>
      <c r="B3849" s="5">
        <v>45128</v>
      </c>
      <c r="C3849" s="44"/>
    </row>
    <row r="3850" spans="1:6" x14ac:dyDescent="0.3">
      <c r="A3850" s="4">
        <v>0.60199999999999998</v>
      </c>
      <c r="B3850" s="5">
        <v>45127.979166666664</v>
      </c>
      <c r="C3850" s="44"/>
    </row>
    <row r="3851" spans="1:6" x14ac:dyDescent="0.3">
      <c r="A3851" s="4">
        <v>0.68200000000000005</v>
      </c>
      <c r="B3851" s="5">
        <v>45127.958333333336</v>
      </c>
      <c r="F3851" s="44">
        <f>SUM(A3851:A3858)</f>
        <v>4.0730000000000004</v>
      </c>
    </row>
    <row r="3852" spans="1:6" x14ac:dyDescent="0.3">
      <c r="A3852" s="4">
        <v>0.63800000000000001</v>
      </c>
      <c r="B3852" s="5">
        <v>45127.9375</v>
      </c>
      <c r="F3852" s="44"/>
    </row>
    <row r="3853" spans="1:6" x14ac:dyDescent="0.3">
      <c r="A3853" s="4">
        <v>0.55800000000000005</v>
      </c>
      <c r="B3853" s="5">
        <v>45127.916666666664</v>
      </c>
      <c r="F3853" s="44"/>
    </row>
    <row r="3854" spans="1:6" x14ac:dyDescent="0.3">
      <c r="A3854" s="4">
        <v>0.51</v>
      </c>
      <c r="B3854" s="5">
        <v>45127.895833333336</v>
      </c>
      <c r="F3854" s="44"/>
    </row>
    <row r="3855" spans="1:6" x14ac:dyDescent="0.3">
      <c r="A3855" s="4">
        <v>0.49099999999999999</v>
      </c>
      <c r="B3855" s="5">
        <v>45127.875</v>
      </c>
      <c r="F3855" s="44"/>
    </row>
    <row r="3856" spans="1:6" x14ac:dyDescent="0.3">
      <c r="A3856" s="4">
        <v>0.35899999999999999</v>
      </c>
      <c r="B3856" s="5">
        <v>45127.854166666664</v>
      </c>
      <c r="F3856" s="44"/>
    </row>
    <row r="3857" spans="1:6" x14ac:dyDescent="0.3">
      <c r="A3857" s="4">
        <v>0.374</v>
      </c>
      <c r="B3857" s="5">
        <v>45127.833333333336</v>
      </c>
      <c r="F3857" s="44"/>
    </row>
    <row r="3858" spans="1:6" x14ac:dyDescent="0.3">
      <c r="A3858" s="4">
        <v>0.46100000000000002</v>
      </c>
      <c r="B3858" s="5">
        <v>45127.8125</v>
      </c>
      <c r="F3858" s="44"/>
    </row>
    <row r="3859" spans="1:6" x14ac:dyDescent="0.3">
      <c r="A3859" s="4">
        <v>0.30399999999999999</v>
      </c>
      <c r="B3859" s="5">
        <v>45127.791666666664</v>
      </c>
      <c r="E3859" s="44">
        <f>SUM(A3859:A3862)</f>
        <v>1.3220000000000001</v>
      </c>
    </row>
    <row r="3860" spans="1:6" x14ac:dyDescent="0.3">
      <c r="A3860" s="4">
        <v>0.313</v>
      </c>
      <c r="B3860" s="5">
        <v>45127.770833333336</v>
      </c>
      <c r="E3860" s="44"/>
    </row>
    <row r="3861" spans="1:6" x14ac:dyDescent="0.3">
      <c r="A3861" s="4">
        <v>0.32100000000000001</v>
      </c>
      <c r="B3861" s="5">
        <v>45127.75</v>
      </c>
      <c r="E3861" s="44"/>
    </row>
    <row r="3862" spans="1:6" x14ac:dyDescent="0.3">
      <c r="A3862" s="4">
        <v>0.38400000000000001</v>
      </c>
      <c r="B3862" s="5">
        <v>45127.729166666664</v>
      </c>
      <c r="E3862" s="44"/>
    </row>
    <row r="3863" spans="1:6" x14ac:dyDescent="0.3">
      <c r="A3863" s="4">
        <v>0.318</v>
      </c>
      <c r="B3863" s="5">
        <v>45127.708333333336</v>
      </c>
      <c r="D3863" s="44">
        <f>SUM(A3863:A3880)</f>
        <v>7.2889999999999988</v>
      </c>
    </row>
    <row r="3864" spans="1:6" x14ac:dyDescent="0.3">
      <c r="A3864" s="4">
        <v>0.29599999999999999</v>
      </c>
      <c r="B3864" s="5">
        <v>45127.6875</v>
      </c>
      <c r="D3864" s="44"/>
    </row>
    <row r="3865" spans="1:6" x14ac:dyDescent="0.3">
      <c r="A3865" s="4">
        <v>0.253</v>
      </c>
      <c r="B3865" s="5">
        <v>45127.666666666664</v>
      </c>
      <c r="D3865" s="44"/>
    </row>
    <row r="3866" spans="1:6" x14ac:dyDescent="0.3">
      <c r="A3866" s="4">
        <v>0.28899999999999998</v>
      </c>
      <c r="B3866" s="5">
        <v>45127.645833333336</v>
      </c>
      <c r="D3866" s="44"/>
    </row>
    <row r="3867" spans="1:6" x14ac:dyDescent="0.3">
      <c r="A3867" s="4">
        <v>0.254</v>
      </c>
      <c r="B3867" s="5">
        <v>45127.625</v>
      </c>
      <c r="D3867" s="44"/>
    </row>
    <row r="3868" spans="1:6" x14ac:dyDescent="0.3">
      <c r="A3868" s="4">
        <v>0.29199999999999998</v>
      </c>
      <c r="B3868" s="5">
        <v>45127.604166666664</v>
      </c>
      <c r="D3868" s="44"/>
    </row>
    <row r="3869" spans="1:6" x14ac:dyDescent="0.3">
      <c r="A3869" s="4">
        <v>0.27300000000000002</v>
      </c>
      <c r="B3869" s="5">
        <v>45127.583333333336</v>
      </c>
      <c r="D3869" s="44"/>
    </row>
    <row r="3870" spans="1:6" x14ac:dyDescent="0.3">
      <c r="A3870" s="4">
        <v>0.42899999999999999</v>
      </c>
      <c r="B3870" s="5">
        <v>45127.5625</v>
      </c>
      <c r="D3870" s="44"/>
    </row>
    <row r="3871" spans="1:6" x14ac:dyDescent="0.3">
      <c r="A3871" s="4">
        <v>0.50900000000000001</v>
      </c>
      <c r="B3871" s="5">
        <v>45127.541666666664</v>
      </c>
      <c r="D3871" s="44"/>
    </row>
    <row r="3872" spans="1:6" x14ac:dyDescent="0.3">
      <c r="A3872" s="4">
        <v>0.434</v>
      </c>
      <c r="B3872" s="5">
        <v>45127.520833333336</v>
      </c>
      <c r="D3872" s="44"/>
    </row>
    <row r="3873" spans="1:4" x14ac:dyDescent="0.3">
      <c r="A3873" s="4">
        <v>0.44500000000000001</v>
      </c>
      <c r="B3873" s="5">
        <v>45127.5</v>
      </c>
      <c r="D3873" s="44"/>
    </row>
    <row r="3874" spans="1:4" x14ac:dyDescent="0.3">
      <c r="A3874" s="4">
        <v>0.30199999999999999</v>
      </c>
      <c r="B3874" s="5">
        <v>45127.479166666664</v>
      </c>
      <c r="D3874" s="44"/>
    </row>
    <row r="3875" spans="1:4" x14ac:dyDescent="0.3">
      <c r="A3875" s="4">
        <v>0.442</v>
      </c>
      <c r="B3875" s="5">
        <v>45127.458333333336</v>
      </c>
      <c r="D3875" s="44"/>
    </row>
    <row r="3876" spans="1:4" x14ac:dyDescent="0.3">
      <c r="A3876" s="4">
        <v>0.49099999999999999</v>
      </c>
      <c r="B3876" s="5">
        <v>45127.4375</v>
      </c>
      <c r="D3876" s="44"/>
    </row>
    <row r="3877" spans="1:4" x14ac:dyDescent="0.3">
      <c r="A3877" s="4">
        <v>1.478</v>
      </c>
      <c r="B3877" s="5">
        <v>45127.416666666664</v>
      </c>
      <c r="D3877" s="44"/>
    </row>
    <row r="3878" spans="1:4" x14ac:dyDescent="0.3">
      <c r="A3878" s="4">
        <v>0.28699999999999998</v>
      </c>
      <c r="B3878" s="5">
        <v>45127.395833333336</v>
      </c>
      <c r="D3878" s="44"/>
    </row>
    <row r="3879" spans="1:4" x14ac:dyDescent="0.3">
      <c r="A3879" s="4">
        <v>0.223</v>
      </c>
      <c r="B3879" s="5">
        <v>45127.375</v>
      </c>
      <c r="D3879" s="44"/>
    </row>
    <row r="3880" spans="1:4" x14ac:dyDescent="0.3">
      <c r="A3880" s="4">
        <v>0.27400000000000002</v>
      </c>
      <c r="B3880" s="5">
        <v>45127.354166666664</v>
      </c>
      <c r="D3880" s="44"/>
    </row>
    <row r="3881" spans="1:4" x14ac:dyDescent="0.3">
      <c r="A3881" s="4">
        <v>0.22800000000000001</v>
      </c>
      <c r="B3881" s="5">
        <v>45127.333333333336</v>
      </c>
      <c r="C3881" s="44">
        <f>SUM(A3881:A3898)</f>
        <v>5.7229999999999999</v>
      </c>
    </row>
    <row r="3882" spans="1:4" x14ac:dyDescent="0.3">
      <c r="A3882" s="4">
        <v>0.25800000000000001</v>
      </c>
      <c r="B3882" s="5">
        <v>45127.3125</v>
      </c>
      <c r="C3882" s="44"/>
    </row>
    <row r="3883" spans="1:4" x14ac:dyDescent="0.3">
      <c r="A3883" s="4">
        <v>0.23100000000000001</v>
      </c>
      <c r="B3883" s="5">
        <v>45127.291666666664</v>
      </c>
      <c r="C3883" s="44"/>
    </row>
    <row r="3884" spans="1:4" x14ac:dyDescent="0.3">
      <c r="A3884" s="4">
        <v>0.27300000000000002</v>
      </c>
      <c r="B3884" s="5">
        <v>45127.270833333336</v>
      </c>
      <c r="C3884" s="44"/>
    </row>
    <row r="3885" spans="1:4" x14ac:dyDescent="0.3">
      <c r="A3885" s="4">
        <v>0.23599999999999999</v>
      </c>
      <c r="B3885" s="5">
        <v>45127.25</v>
      </c>
      <c r="C3885" s="44"/>
    </row>
    <row r="3886" spans="1:4" x14ac:dyDescent="0.3">
      <c r="A3886" s="4">
        <v>0.28000000000000003</v>
      </c>
      <c r="B3886" s="5">
        <v>45127.229166666664</v>
      </c>
      <c r="C3886" s="44"/>
    </row>
    <row r="3887" spans="1:4" x14ac:dyDescent="0.3">
      <c r="A3887" s="4">
        <v>0.23799999999999999</v>
      </c>
      <c r="B3887" s="5">
        <v>45127.208333333336</v>
      </c>
      <c r="C3887" s="44"/>
    </row>
    <row r="3888" spans="1:4" x14ac:dyDescent="0.3">
      <c r="A3888" s="4">
        <v>0.27600000000000002</v>
      </c>
      <c r="B3888" s="5">
        <v>45127.1875</v>
      </c>
      <c r="C3888" s="44"/>
    </row>
    <row r="3889" spans="1:6" x14ac:dyDescent="0.3">
      <c r="A3889" s="4">
        <v>0.24399999999999999</v>
      </c>
      <c r="B3889" s="5">
        <v>45127.166666666664</v>
      </c>
      <c r="C3889" s="44"/>
    </row>
    <row r="3890" spans="1:6" x14ac:dyDescent="0.3">
      <c r="A3890" s="4">
        <v>0.27100000000000002</v>
      </c>
      <c r="B3890" s="5">
        <v>45127.145833333336</v>
      </c>
      <c r="C3890" s="44"/>
    </row>
    <row r="3891" spans="1:6" x14ac:dyDescent="0.3">
      <c r="A3891" s="4">
        <v>0.26100000000000001</v>
      </c>
      <c r="B3891" s="5">
        <v>45127.125</v>
      </c>
      <c r="C3891" s="44"/>
    </row>
    <row r="3892" spans="1:6" x14ac:dyDescent="0.3">
      <c r="A3892" s="4">
        <v>0.252</v>
      </c>
      <c r="B3892" s="5">
        <v>45127.104166666664</v>
      </c>
      <c r="C3892" s="44"/>
    </row>
    <row r="3893" spans="1:6" x14ac:dyDescent="0.3">
      <c r="A3893" s="4">
        <v>0.27800000000000002</v>
      </c>
      <c r="B3893" s="5">
        <v>45127.083333333336</v>
      </c>
      <c r="C3893" s="44"/>
    </row>
    <row r="3894" spans="1:6" x14ac:dyDescent="0.3">
      <c r="A3894" s="4">
        <v>0.245</v>
      </c>
      <c r="B3894" s="5">
        <v>45127.0625</v>
      </c>
      <c r="C3894" s="44"/>
    </row>
    <row r="3895" spans="1:6" x14ac:dyDescent="0.3">
      <c r="A3895" s="4">
        <v>0.32200000000000001</v>
      </c>
      <c r="B3895" s="5">
        <v>45127.041666666664</v>
      </c>
      <c r="C3895" s="44"/>
    </row>
    <row r="3896" spans="1:6" x14ac:dyDescent="0.3">
      <c r="A3896" s="4">
        <v>0.33100000000000002</v>
      </c>
      <c r="B3896" s="5">
        <v>45127.020833333336</v>
      </c>
      <c r="C3896" s="44"/>
    </row>
    <row r="3897" spans="1:6" x14ac:dyDescent="0.3">
      <c r="A3897" s="4">
        <v>0.72199999999999998</v>
      </c>
      <c r="B3897" s="5">
        <v>45127</v>
      </c>
      <c r="C3897" s="44"/>
    </row>
    <row r="3898" spans="1:6" x14ac:dyDescent="0.3">
      <c r="A3898" s="4">
        <v>0.77700000000000002</v>
      </c>
      <c r="B3898" s="5">
        <v>45126.979166666664</v>
      </c>
      <c r="C3898" s="44"/>
    </row>
    <row r="3899" spans="1:6" x14ac:dyDescent="0.3">
      <c r="A3899" s="4">
        <v>0.92200000000000004</v>
      </c>
      <c r="B3899" s="5">
        <v>45126.958333333336</v>
      </c>
      <c r="F3899" s="44">
        <f>SUM(A3899:A3906)</f>
        <v>9.6180000000000003</v>
      </c>
    </row>
    <row r="3900" spans="1:6" x14ac:dyDescent="0.3">
      <c r="A3900" s="4">
        <v>0.873</v>
      </c>
      <c r="B3900" s="5">
        <v>45126.9375</v>
      </c>
      <c r="F3900" s="44"/>
    </row>
    <row r="3901" spans="1:6" x14ac:dyDescent="0.3">
      <c r="A3901" s="4">
        <v>1.8260000000000001</v>
      </c>
      <c r="B3901" s="5">
        <v>45126.916666666664</v>
      </c>
      <c r="F3901" s="44"/>
    </row>
    <row r="3902" spans="1:6" x14ac:dyDescent="0.3">
      <c r="A3902" s="4">
        <v>1.256</v>
      </c>
      <c r="B3902" s="5">
        <v>45126.895833333336</v>
      </c>
      <c r="F3902" s="44"/>
    </row>
    <row r="3903" spans="1:6" x14ac:dyDescent="0.3">
      <c r="A3903" s="4">
        <v>1.5109999999999999</v>
      </c>
      <c r="B3903" s="5">
        <v>45126.875</v>
      </c>
      <c r="F3903" s="44"/>
    </row>
    <row r="3904" spans="1:6" x14ac:dyDescent="0.3">
      <c r="A3904" s="4">
        <v>0.41499999999999998</v>
      </c>
      <c r="B3904" s="5">
        <v>45126.854166666664</v>
      </c>
      <c r="F3904" s="44"/>
    </row>
    <row r="3905" spans="1:6" x14ac:dyDescent="0.3">
      <c r="A3905" s="4">
        <v>0.83399999999999996</v>
      </c>
      <c r="B3905" s="5">
        <v>45126.833333333336</v>
      </c>
      <c r="F3905" s="44"/>
    </row>
    <row r="3906" spans="1:6" x14ac:dyDescent="0.3">
      <c r="A3906" s="4">
        <v>1.9810000000000001</v>
      </c>
      <c r="B3906" s="5">
        <v>45126.8125</v>
      </c>
      <c r="F3906" s="44"/>
    </row>
    <row r="3907" spans="1:6" x14ac:dyDescent="0.3">
      <c r="A3907" s="4">
        <v>0.309</v>
      </c>
      <c r="B3907" s="5">
        <v>45126.791666666664</v>
      </c>
      <c r="E3907" s="44">
        <f>SUM(A3907:A3910)</f>
        <v>1.0580000000000001</v>
      </c>
    </row>
    <row r="3908" spans="1:6" x14ac:dyDescent="0.3">
      <c r="A3908" s="4">
        <v>0.23200000000000001</v>
      </c>
      <c r="B3908" s="5">
        <v>45126.770833333336</v>
      </c>
      <c r="E3908" s="44"/>
    </row>
    <row r="3909" spans="1:6" x14ac:dyDescent="0.3">
      <c r="A3909" s="4">
        <v>0.28499999999999998</v>
      </c>
      <c r="B3909" s="5">
        <v>45126.75</v>
      </c>
      <c r="E3909" s="44"/>
    </row>
    <row r="3910" spans="1:6" x14ac:dyDescent="0.3">
      <c r="A3910" s="4">
        <v>0.23200000000000001</v>
      </c>
      <c r="B3910" s="5">
        <v>45126.729166666664</v>
      </c>
      <c r="E3910" s="44"/>
    </row>
    <row r="3911" spans="1:6" x14ac:dyDescent="0.3">
      <c r="A3911" s="4">
        <v>0.27900000000000003</v>
      </c>
      <c r="B3911" s="5">
        <v>45126.708333333336</v>
      </c>
      <c r="D3911" s="44">
        <f>SUM(A3911:A3928)</f>
        <v>6.016</v>
      </c>
    </row>
    <row r="3912" spans="1:6" x14ac:dyDescent="0.3">
      <c r="A3912" s="4">
        <v>0.25800000000000001</v>
      </c>
      <c r="B3912" s="5">
        <v>45126.6875</v>
      </c>
      <c r="D3912" s="44"/>
    </row>
    <row r="3913" spans="1:6" x14ac:dyDescent="0.3">
      <c r="A3913" s="4">
        <v>0.26100000000000001</v>
      </c>
      <c r="B3913" s="5">
        <v>45126.666666666664</v>
      </c>
      <c r="D3913" s="44"/>
    </row>
    <row r="3914" spans="1:6" x14ac:dyDescent="0.3">
      <c r="A3914" s="4">
        <v>0.307</v>
      </c>
      <c r="B3914" s="5">
        <v>45126.645833333336</v>
      </c>
      <c r="D3914" s="44"/>
    </row>
    <row r="3915" spans="1:6" x14ac:dyDescent="0.3">
      <c r="A3915" s="4">
        <v>0.27300000000000002</v>
      </c>
      <c r="B3915" s="5">
        <v>45126.625</v>
      </c>
      <c r="D3915" s="44"/>
    </row>
    <row r="3916" spans="1:6" x14ac:dyDescent="0.3">
      <c r="A3916" s="4">
        <v>0.29699999999999999</v>
      </c>
      <c r="B3916" s="5">
        <v>45126.604166666664</v>
      </c>
      <c r="D3916" s="44"/>
    </row>
    <row r="3917" spans="1:6" x14ac:dyDescent="0.3">
      <c r="A3917" s="4">
        <v>0.315</v>
      </c>
      <c r="B3917" s="5">
        <v>45126.583333333336</v>
      </c>
      <c r="D3917" s="44"/>
    </row>
    <row r="3918" spans="1:6" x14ac:dyDescent="0.3">
      <c r="A3918" s="4">
        <v>0.26</v>
      </c>
      <c r="B3918" s="5">
        <v>45126.5625</v>
      </c>
      <c r="D3918" s="44"/>
    </row>
    <row r="3919" spans="1:6" x14ac:dyDescent="0.3">
      <c r="A3919" s="4">
        <v>0.28699999999999998</v>
      </c>
      <c r="B3919" s="5">
        <v>45126.541666666664</v>
      </c>
      <c r="D3919" s="44"/>
    </row>
    <row r="3920" spans="1:6" x14ac:dyDescent="0.3">
      <c r="A3920" s="4">
        <v>0.29199999999999998</v>
      </c>
      <c r="B3920" s="5">
        <v>45126.520833333336</v>
      </c>
      <c r="D3920" s="44"/>
    </row>
    <row r="3921" spans="1:4" x14ac:dyDescent="0.3">
      <c r="A3921" s="4">
        <v>0.45</v>
      </c>
      <c r="B3921" s="5">
        <v>45126.5</v>
      </c>
      <c r="D3921" s="44"/>
    </row>
    <row r="3922" spans="1:4" x14ac:dyDescent="0.3">
      <c r="A3922" s="4">
        <v>0.39</v>
      </c>
      <c r="B3922" s="5">
        <v>45126.479166666664</v>
      </c>
      <c r="D3922" s="44"/>
    </row>
    <row r="3923" spans="1:4" x14ac:dyDescent="0.3">
      <c r="A3923" s="4">
        <v>0.437</v>
      </c>
      <c r="B3923" s="5">
        <v>45126.458333333336</v>
      </c>
      <c r="D3923" s="44"/>
    </row>
    <row r="3924" spans="1:4" x14ac:dyDescent="0.3">
      <c r="A3924" s="4">
        <v>0.42799999999999999</v>
      </c>
      <c r="B3924" s="5">
        <v>45126.4375</v>
      </c>
      <c r="D3924" s="44"/>
    </row>
    <row r="3925" spans="1:4" x14ac:dyDescent="0.3">
      <c r="A3925" s="4">
        <v>0.622</v>
      </c>
      <c r="B3925" s="5">
        <v>45126.416666666664</v>
      </c>
      <c r="D3925" s="44"/>
    </row>
    <row r="3926" spans="1:4" x14ac:dyDescent="0.3">
      <c r="A3926" s="4">
        <v>0.35099999999999998</v>
      </c>
      <c r="B3926" s="5">
        <v>45126.395833333336</v>
      </c>
      <c r="D3926" s="44"/>
    </row>
    <row r="3927" spans="1:4" x14ac:dyDescent="0.3">
      <c r="A3927" s="4">
        <v>0.27900000000000003</v>
      </c>
      <c r="B3927" s="5">
        <v>45126.375</v>
      </c>
      <c r="D3927" s="44"/>
    </row>
    <row r="3928" spans="1:4" x14ac:dyDescent="0.3">
      <c r="A3928" s="4">
        <v>0.23</v>
      </c>
      <c r="B3928" s="5">
        <v>45126.354166666664</v>
      </c>
      <c r="D3928" s="44"/>
    </row>
    <row r="3929" spans="1:4" x14ac:dyDescent="0.3">
      <c r="A3929" s="4">
        <v>0.26800000000000002</v>
      </c>
      <c r="B3929" s="5">
        <v>45126.333333333336</v>
      </c>
      <c r="C3929" s="44">
        <f>SUM(A3929:A3946)</f>
        <v>5.3250000000000002</v>
      </c>
    </row>
    <row r="3930" spans="1:4" x14ac:dyDescent="0.3">
      <c r="A3930" s="4">
        <v>0.25800000000000001</v>
      </c>
      <c r="B3930" s="5">
        <v>45126.3125</v>
      </c>
      <c r="C3930" s="44"/>
    </row>
    <row r="3931" spans="1:4" x14ac:dyDescent="0.3">
      <c r="A3931" s="4">
        <v>0.255</v>
      </c>
      <c r="B3931" s="5">
        <v>45126.291666666664</v>
      </c>
      <c r="C3931" s="44"/>
    </row>
    <row r="3932" spans="1:4" x14ac:dyDescent="0.3">
      <c r="A3932" s="4">
        <v>0.254</v>
      </c>
      <c r="B3932" s="5">
        <v>45126.270833333336</v>
      </c>
      <c r="C3932" s="44"/>
    </row>
    <row r="3933" spans="1:4" x14ac:dyDescent="0.3">
      <c r="A3933" s="4">
        <v>0.25800000000000001</v>
      </c>
      <c r="B3933" s="5">
        <v>45126.25</v>
      </c>
      <c r="C3933" s="44"/>
    </row>
    <row r="3934" spans="1:4" x14ac:dyDescent="0.3">
      <c r="A3934" s="4">
        <v>0.26400000000000001</v>
      </c>
      <c r="B3934" s="5">
        <v>45126.229166666664</v>
      </c>
      <c r="C3934" s="44"/>
    </row>
    <row r="3935" spans="1:4" x14ac:dyDescent="0.3">
      <c r="A3935" s="4">
        <v>0.26400000000000001</v>
      </c>
      <c r="B3935" s="5">
        <v>45126.208333333336</v>
      </c>
      <c r="C3935" s="44"/>
    </row>
    <row r="3936" spans="1:4" x14ac:dyDescent="0.3">
      <c r="A3936" s="4">
        <v>0.26600000000000001</v>
      </c>
      <c r="B3936" s="5">
        <v>45126.1875</v>
      </c>
      <c r="C3936" s="44"/>
    </row>
    <row r="3937" spans="1:6" x14ac:dyDescent="0.3">
      <c r="A3937" s="4">
        <v>0.26400000000000001</v>
      </c>
      <c r="B3937" s="5">
        <v>45126.166666666664</v>
      </c>
      <c r="C3937" s="44"/>
    </row>
    <row r="3938" spans="1:6" x14ac:dyDescent="0.3">
      <c r="A3938" s="4">
        <v>0.255</v>
      </c>
      <c r="B3938" s="5">
        <v>45126.145833333336</v>
      </c>
      <c r="C3938" s="44"/>
    </row>
    <row r="3939" spans="1:6" x14ac:dyDescent="0.3">
      <c r="A3939" s="4">
        <v>0.253</v>
      </c>
      <c r="B3939" s="5">
        <v>45126.125</v>
      </c>
      <c r="C3939" s="44"/>
    </row>
    <row r="3940" spans="1:6" x14ac:dyDescent="0.3">
      <c r="A3940" s="4">
        <v>0.25900000000000001</v>
      </c>
      <c r="B3940" s="5">
        <v>45126.104166666664</v>
      </c>
      <c r="C3940" s="44"/>
    </row>
    <row r="3941" spans="1:6" x14ac:dyDescent="0.3">
      <c r="A3941" s="4">
        <v>0.248</v>
      </c>
      <c r="B3941" s="5">
        <v>45126.083333333336</v>
      </c>
      <c r="C3941" s="44"/>
    </row>
    <row r="3942" spans="1:6" x14ac:dyDescent="0.3">
      <c r="A3942" s="4">
        <v>0.27500000000000002</v>
      </c>
      <c r="B3942" s="5">
        <v>45126.0625</v>
      </c>
      <c r="C3942" s="44"/>
    </row>
    <row r="3943" spans="1:6" x14ac:dyDescent="0.3">
      <c r="A3943" s="4">
        <v>0.26200000000000001</v>
      </c>
      <c r="B3943" s="5">
        <v>45126.041666666664</v>
      </c>
      <c r="C3943" s="44"/>
    </row>
    <row r="3944" spans="1:6" x14ac:dyDescent="0.3">
      <c r="A3944" s="4">
        <v>0.39900000000000002</v>
      </c>
      <c r="B3944" s="5">
        <v>45126.020833333336</v>
      </c>
      <c r="C3944" s="44"/>
    </row>
    <row r="3945" spans="1:6" x14ac:dyDescent="0.3">
      <c r="A3945" s="4">
        <v>0.498</v>
      </c>
      <c r="B3945" s="5">
        <v>45126</v>
      </c>
      <c r="C3945" s="44"/>
    </row>
    <row r="3946" spans="1:6" x14ac:dyDescent="0.3">
      <c r="A3946" s="4">
        <v>0.52500000000000002</v>
      </c>
      <c r="B3946" s="5">
        <v>45125.979166666664</v>
      </c>
      <c r="C3946" s="44"/>
    </row>
    <row r="3947" spans="1:6" x14ac:dyDescent="0.3">
      <c r="A3947" s="4">
        <v>0.52</v>
      </c>
      <c r="B3947" s="5">
        <v>45125.958333333336</v>
      </c>
      <c r="F3947" s="44">
        <f>SUM(A3947:A3954)</f>
        <v>4.0890000000000004</v>
      </c>
    </row>
    <row r="3948" spans="1:6" x14ac:dyDescent="0.3">
      <c r="A3948" s="4">
        <v>0.65500000000000003</v>
      </c>
      <c r="B3948" s="5">
        <v>45125.9375</v>
      </c>
      <c r="F3948" s="44"/>
    </row>
    <row r="3949" spans="1:6" x14ac:dyDescent="0.3">
      <c r="A3949" s="4">
        <v>0.78300000000000003</v>
      </c>
      <c r="B3949" s="5">
        <v>45125.916666666664</v>
      </c>
      <c r="F3949" s="44"/>
    </row>
    <row r="3950" spans="1:6" x14ac:dyDescent="0.3">
      <c r="A3950" s="4">
        <v>0.73899999999999999</v>
      </c>
      <c r="B3950" s="5">
        <v>45125.895833333336</v>
      </c>
      <c r="F3950" s="44"/>
    </row>
    <row r="3951" spans="1:6" x14ac:dyDescent="0.3">
      <c r="A3951" s="4">
        <v>0.434</v>
      </c>
      <c r="B3951" s="5">
        <v>45125.875</v>
      </c>
      <c r="F3951" s="44"/>
    </row>
    <row r="3952" spans="1:6" x14ac:dyDescent="0.3">
      <c r="A3952" s="4">
        <v>0.45100000000000001</v>
      </c>
      <c r="B3952" s="5">
        <v>45125.854166666664</v>
      </c>
      <c r="F3952" s="44"/>
    </row>
    <row r="3953" spans="1:6" x14ac:dyDescent="0.3">
      <c r="A3953" s="4">
        <v>0.27500000000000002</v>
      </c>
      <c r="B3953" s="5">
        <v>45125.833333333336</v>
      </c>
      <c r="F3953" s="44"/>
    </row>
    <row r="3954" spans="1:6" x14ac:dyDescent="0.3">
      <c r="A3954" s="4">
        <v>0.23200000000000001</v>
      </c>
      <c r="B3954" s="5">
        <v>45125.8125</v>
      </c>
      <c r="F3954" s="44"/>
    </row>
    <row r="3955" spans="1:6" x14ac:dyDescent="0.3">
      <c r="A3955" s="4">
        <v>0.251</v>
      </c>
      <c r="B3955" s="5">
        <v>45125.791666666664</v>
      </c>
      <c r="E3955" s="44">
        <f>SUM(A3955:A3958)</f>
        <v>1.097</v>
      </c>
    </row>
    <row r="3956" spans="1:6" x14ac:dyDescent="0.3">
      <c r="A3956" s="4">
        <v>0.254</v>
      </c>
      <c r="B3956" s="5">
        <v>45125.770833333336</v>
      </c>
      <c r="E3956" s="44"/>
    </row>
    <row r="3957" spans="1:6" x14ac:dyDescent="0.3">
      <c r="A3957" s="4">
        <v>0.315</v>
      </c>
      <c r="B3957" s="5">
        <v>45125.75</v>
      </c>
      <c r="E3957" s="44"/>
    </row>
    <row r="3958" spans="1:6" x14ac:dyDescent="0.3">
      <c r="A3958" s="4">
        <v>0.27700000000000002</v>
      </c>
      <c r="B3958" s="5">
        <v>45125.729166666664</v>
      </c>
      <c r="E3958" s="44"/>
    </row>
    <row r="3959" spans="1:6" x14ac:dyDescent="0.3">
      <c r="A3959" s="4">
        <v>0.441</v>
      </c>
      <c r="B3959" s="5">
        <v>45125.708333333336</v>
      </c>
      <c r="D3959" s="44">
        <f>SUM(A3959:A3976)</f>
        <v>11.394</v>
      </c>
    </row>
    <row r="3960" spans="1:6" x14ac:dyDescent="0.3">
      <c r="A3960" s="4">
        <v>1.266</v>
      </c>
      <c r="B3960" s="5">
        <v>45125.6875</v>
      </c>
      <c r="D3960" s="44"/>
    </row>
    <row r="3961" spans="1:6" x14ac:dyDescent="0.3">
      <c r="A3961" s="4">
        <v>0.45</v>
      </c>
      <c r="B3961" s="5">
        <v>45125.666666666664</v>
      </c>
      <c r="D3961" s="44"/>
    </row>
    <row r="3962" spans="1:6" x14ac:dyDescent="0.3">
      <c r="A3962" s="4">
        <v>0.371</v>
      </c>
      <c r="B3962" s="5">
        <v>45125.645833333336</v>
      </c>
      <c r="D3962" s="44"/>
    </row>
    <row r="3963" spans="1:6" x14ac:dyDescent="0.3">
      <c r="A3963" s="4">
        <v>0.29199999999999998</v>
      </c>
      <c r="B3963" s="5">
        <v>45125.625</v>
      </c>
      <c r="D3963" s="44"/>
    </row>
    <row r="3964" spans="1:6" x14ac:dyDescent="0.3">
      <c r="A3964" s="4">
        <v>1.5549999999999999</v>
      </c>
      <c r="B3964" s="5">
        <v>45125.604166666664</v>
      </c>
      <c r="D3964" s="44"/>
    </row>
    <row r="3965" spans="1:6" x14ac:dyDescent="0.3">
      <c r="A3965" s="4">
        <v>1.177</v>
      </c>
      <c r="B3965" s="5">
        <v>45125.583333333336</v>
      </c>
      <c r="D3965" s="44"/>
    </row>
    <row r="3966" spans="1:6" x14ac:dyDescent="0.3">
      <c r="A3966" s="4">
        <v>1.1459999999999999</v>
      </c>
      <c r="B3966" s="5">
        <v>45125.5625</v>
      </c>
      <c r="D3966" s="44"/>
    </row>
    <row r="3967" spans="1:6" x14ac:dyDescent="0.3">
      <c r="A3967" s="4">
        <v>0.497</v>
      </c>
      <c r="B3967" s="5">
        <v>45125.541666666664</v>
      </c>
      <c r="D3967" s="44"/>
    </row>
    <row r="3968" spans="1:6" x14ac:dyDescent="0.3">
      <c r="A3968" s="4">
        <v>0.51100000000000001</v>
      </c>
      <c r="B3968" s="5">
        <v>45125.520833333336</v>
      </c>
      <c r="D3968" s="44"/>
    </row>
    <row r="3969" spans="1:4" x14ac:dyDescent="0.3">
      <c r="A3969" s="4">
        <v>0.41799999999999998</v>
      </c>
      <c r="B3969" s="5">
        <v>45125.5</v>
      </c>
      <c r="D3969" s="44"/>
    </row>
    <row r="3970" spans="1:4" x14ac:dyDescent="0.3">
      <c r="A3970" s="4">
        <v>0.316</v>
      </c>
      <c r="B3970" s="5">
        <v>45125.479166666664</v>
      </c>
      <c r="D3970" s="44"/>
    </row>
    <row r="3971" spans="1:4" x14ac:dyDescent="0.3">
      <c r="A3971" s="4">
        <v>0.65300000000000002</v>
      </c>
      <c r="B3971" s="5">
        <v>45125.458333333336</v>
      </c>
      <c r="D3971" s="44"/>
    </row>
    <row r="3972" spans="1:4" x14ac:dyDescent="0.3">
      <c r="A3972" s="4">
        <v>0.51300000000000001</v>
      </c>
      <c r="B3972" s="5">
        <v>45125.4375</v>
      </c>
      <c r="D3972" s="44"/>
    </row>
    <row r="3973" spans="1:4" x14ac:dyDescent="0.3">
      <c r="A3973" s="4">
        <v>0.45700000000000002</v>
      </c>
      <c r="B3973" s="5">
        <v>45125.416666666664</v>
      </c>
      <c r="D3973" s="44"/>
    </row>
    <row r="3974" spans="1:4" x14ac:dyDescent="0.3">
      <c r="A3974" s="4">
        <v>0.38400000000000001</v>
      </c>
      <c r="B3974" s="5">
        <v>45125.395833333336</v>
      </c>
      <c r="D3974" s="44"/>
    </row>
    <row r="3975" spans="1:4" x14ac:dyDescent="0.3">
      <c r="A3975" s="4">
        <v>0.53600000000000003</v>
      </c>
      <c r="B3975" s="5">
        <v>45125.375</v>
      </c>
      <c r="D3975" s="44"/>
    </row>
    <row r="3976" spans="1:4" x14ac:dyDescent="0.3">
      <c r="A3976" s="4">
        <v>0.41099999999999998</v>
      </c>
      <c r="B3976" s="5">
        <v>45125.354166666664</v>
      </c>
      <c r="D3976" s="44"/>
    </row>
    <row r="3977" spans="1:4" x14ac:dyDescent="0.3">
      <c r="A3977" s="4">
        <v>0.318</v>
      </c>
      <c r="B3977" s="5">
        <v>45125.333333333336</v>
      </c>
      <c r="C3977" s="44">
        <f>SUM(A3977:A3994)</f>
        <v>5.1949999999999994</v>
      </c>
    </row>
    <row r="3978" spans="1:4" x14ac:dyDescent="0.3">
      <c r="A3978" s="4">
        <v>0.26400000000000001</v>
      </c>
      <c r="B3978" s="5">
        <v>45125.3125</v>
      </c>
      <c r="C3978" s="44"/>
    </row>
    <row r="3979" spans="1:4" x14ac:dyDescent="0.3">
      <c r="A3979" s="4">
        <v>0.30499999999999999</v>
      </c>
      <c r="B3979" s="5">
        <v>45125.291666666664</v>
      </c>
      <c r="C3979" s="44"/>
    </row>
    <row r="3980" spans="1:4" x14ac:dyDescent="0.3">
      <c r="A3980" s="4">
        <v>0.26600000000000001</v>
      </c>
      <c r="B3980" s="5">
        <v>45125.270833333336</v>
      </c>
      <c r="C3980" s="44"/>
    </row>
    <row r="3981" spans="1:4" x14ac:dyDescent="0.3">
      <c r="A3981" s="4">
        <v>0.29299999999999998</v>
      </c>
      <c r="B3981" s="5">
        <v>45125.25</v>
      </c>
      <c r="C3981" s="44"/>
    </row>
    <row r="3982" spans="1:4" x14ac:dyDescent="0.3">
      <c r="A3982" s="4">
        <v>0.26800000000000002</v>
      </c>
      <c r="B3982" s="5">
        <v>45125.229166666664</v>
      </c>
      <c r="C3982" s="44"/>
    </row>
    <row r="3983" spans="1:4" x14ac:dyDescent="0.3">
      <c r="A3983" s="4">
        <v>0.27800000000000002</v>
      </c>
      <c r="B3983" s="5">
        <v>45125.208333333336</v>
      </c>
      <c r="C3983" s="44"/>
    </row>
    <row r="3984" spans="1:4" x14ac:dyDescent="0.3">
      <c r="A3984" s="4">
        <v>0.25900000000000001</v>
      </c>
      <c r="B3984" s="5">
        <v>45125.1875</v>
      </c>
      <c r="C3984" s="44"/>
    </row>
    <row r="3985" spans="1:6" x14ac:dyDescent="0.3">
      <c r="A3985" s="4">
        <v>0.26900000000000002</v>
      </c>
      <c r="B3985" s="5">
        <v>45125.166666666664</v>
      </c>
      <c r="C3985" s="44"/>
    </row>
    <row r="3986" spans="1:6" x14ac:dyDescent="0.3">
      <c r="A3986" s="4">
        <v>0.28399999999999997</v>
      </c>
      <c r="B3986" s="5">
        <v>45125.145833333336</v>
      </c>
      <c r="C3986" s="44"/>
    </row>
    <row r="3987" spans="1:6" x14ac:dyDescent="0.3">
      <c r="A3987" s="4">
        <v>0.28799999999999998</v>
      </c>
      <c r="B3987" s="5">
        <v>45125.125</v>
      </c>
      <c r="C3987" s="44"/>
    </row>
    <row r="3988" spans="1:6" x14ac:dyDescent="0.3">
      <c r="A3988" s="4">
        <v>0.33500000000000002</v>
      </c>
      <c r="B3988" s="5">
        <v>45125.104166666664</v>
      </c>
      <c r="C3988" s="44"/>
    </row>
    <row r="3989" spans="1:6" x14ac:dyDescent="0.3">
      <c r="A3989" s="4">
        <v>0.36799999999999999</v>
      </c>
      <c r="B3989" s="5">
        <v>45125.083333333336</v>
      </c>
      <c r="C3989" s="44"/>
    </row>
    <row r="3990" spans="1:6" x14ac:dyDescent="0.3">
      <c r="A3990" s="4">
        <v>0.251</v>
      </c>
      <c r="B3990" s="5">
        <v>45125.0625</v>
      </c>
      <c r="C3990" s="44"/>
    </row>
    <row r="3991" spans="1:6" x14ac:dyDescent="0.3">
      <c r="A3991" s="4">
        <v>0.26700000000000002</v>
      </c>
      <c r="B3991" s="5">
        <v>45125.041666666664</v>
      </c>
      <c r="C3991" s="44"/>
    </row>
    <row r="3992" spans="1:6" x14ac:dyDescent="0.3">
      <c r="A3992" s="4">
        <v>0.26100000000000001</v>
      </c>
      <c r="B3992" s="5">
        <v>45125.020833333336</v>
      </c>
      <c r="C3992" s="44"/>
    </row>
    <row r="3993" spans="1:6" x14ac:dyDescent="0.3">
      <c r="A3993" s="4">
        <v>0.28599999999999998</v>
      </c>
      <c r="B3993" s="5">
        <v>45125</v>
      </c>
      <c r="C3993" s="44"/>
    </row>
    <row r="3994" spans="1:6" x14ac:dyDescent="0.3">
      <c r="A3994" s="4">
        <v>0.33500000000000002</v>
      </c>
      <c r="B3994" s="5">
        <v>45124.979166666664</v>
      </c>
      <c r="C3994" s="44"/>
    </row>
    <row r="3995" spans="1:6" x14ac:dyDescent="0.3">
      <c r="A3995" s="4">
        <v>0.34100000000000003</v>
      </c>
      <c r="B3995" s="5">
        <v>45124.958333333336</v>
      </c>
      <c r="F3995" s="44">
        <f>SUM(A3995:A4002)</f>
        <v>5.8919999999999995</v>
      </c>
    </row>
    <row r="3996" spans="1:6" x14ac:dyDescent="0.3">
      <c r="A3996" s="4">
        <v>0.35</v>
      </c>
      <c r="B3996" s="5">
        <v>45124.9375</v>
      </c>
      <c r="F3996" s="44"/>
    </row>
    <row r="3997" spans="1:6" x14ac:dyDescent="0.3">
      <c r="A3997" s="4">
        <v>0.48099999999999998</v>
      </c>
      <c r="B3997" s="5">
        <v>45124.916666666664</v>
      </c>
      <c r="F3997" s="44"/>
    </row>
    <row r="3998" spans="1:6" x14ac:dyDescent="0.3">
      <c r="A3998" s="4">
        <v>0.622</v>
      </c>
      <c r="B3998" s="5">
        <v>45124.895833333336</v>
      </c>
      <c r="F3998" s="44"/>
    </row>
    <row r="3999" spans="1:6" x14ac:dyDescent="0.3">
      <c r="A3999" s="4">
        <v>0.68600000000000005</v>
      </c>
      <c r="B3999" s="5">
        <v>45124.875</v>
      </c>
      <c r="F3999" s="44"/>
    </row>
    <row r="4000" spans="1:6" x14ac:dyDescent="0.3">
      <c r="A4000" s="4">
        <v>1.0760000000000001</v>
      </c>
      <c r="B4000" s="5">
        <v>45124.854166666664</v>
      </c>
      <c r="F4000" s="44"/>
    </row>
    <row r="4001" spans="1:6" x14ac:dyDescent="0.3">
      <c r="A4001" s="4">
        <v>1.403</v>
      </c>
      <c r="B4001" s="5">
        <v>45124.833333333336</v>
      </c>
      <c r="F4001" s="44"/>
    </row>
    <row r="4002" spans="1:6" x14ac:dyDescent="0.3">
      <c r="A4002" s="4">
        <v>0.93300000000000005</v>
      </c>
      <c r="B4002" s="5">
        <v>45124.8125</v>
      </c>
      <c r="F4002" s="44"/>
    </row>
    <row r="4003" spans="1:6" x14ac:dyDescent="0.3">
      <c r="A4003" s="4">
        <v>0.76100000000000001</v>
      </c>
      <c r="B4003" s="5">
        <v>45124.791666666664</v>
      </c>
      <c r="E4003" s="44">
        <f>SUM(A4003:A4006)</f>
        <v>2.2240000000000002</v>
      </c>
    </row>
    <row r="4004" spans="1:6" x14ac:dyDescent="0.3">
      <c r="A4004" s="4">
        <v>0.48</v>
      </c>
      <c r="B4004" s="5">
        <v>45124.770833333336</v>
      </c>
      <c r="E4004" s="44"/>
    </row>
    <row r="4005" spans="1:6" x14ac:dyDescent="0.3">
      <c r="A4005" s="4">
        <v>0.48299999999999998</v>
      </c>
      <c r="B4005" s="5">
        <v>45124.75</v>
      </c>
      <c r="E4005" s="44"/>
    </row>
    <row r="4006" spans="1:6" x14ac:dyDescent="0.3">
      <c r="A4006" s="4">
        <v>0.5</v>
      </c>
      <c r="B4006" s="5">
        <v>45124.729166666664</v>
      </c>
      <c r="E4006" s="44"/>
    </row>
    <row r="4007" spans="1:6" x14ac:dyDescent="0.3">
      <c r="A4007" s="4">
        <v>0.5</v>
      </c>
      <c r="B4007" s="5">
        <v>45124.708333333336</v>
      </c>
      <c r="D4007" s="44">
        <f>SUM(A4007:A4024)</f>
        <v>11.719999999999999</v>
      </c>
    </row>
    <row r="4008" spans="1:6" x14ac:dyDescent="0.3">
      <c r="A4008" s="4">
        <v>0.70299999999999996</v>
      </c>
      <c r="B4008" s="5">
        <v>45124.6875</v>
      </c>
      <c r="D4008" s="44"/>
    </row>
    <row r="4009" spans="1:6" x14ac:dyDescent="0.3">
      <c r="A4009" s="4">
        <v>0.67100000000000004</v>
      </c>
      <c r="B4009" s="5">
        <v>45124.666666666664</v>
      </c>
      <c r="D4009" s="44"/>
    </row>
    <row r="4010" spans="1:6" x14ac:dyDescent="0.3">
      <c r="A4010" s="4">
        <v>0.47299999999999998</v>
      </c>
      <c r="B4010" s="5">
        <v>45124.645833333336</v>
      </c>
      <c r="D4010" s="44"/>
    </row>
    <row r="4011" spans="1:6" x14ac:dyDescent="0.3">
      <c r="A4011" s="4">
        <v>0.59099999999999997</v>
      </c>
      <c r="B4011" s="5">
        <v>45124.625</v>
      </c>
      <c r="D4011" s="44"/>
    </row>
    <row r="4012" spans="1:6" x14ac:dyDescent="0.3">
      <c r="A4012" s="4">
        <v>0.80400000000000005</v>
      </c>
      <c r="B4012" s="5">
        <v>45124.604166666664</v>
      </c>
      <c r="D4012" s="44"/>
    </row>
    <row r="4013" spans="1:6" x14ac:dyDescent="0.3">
      <c r="A4013" s="4">
        <v>0.66100000000000003</v>
      </c>
      <c r="B4013" s="5">
        <v>45124.583333333336</v>
      </c>
      <c r="D4013" s="44"/>
    </row>
    <row r="4014" spans="1:6" x14ac:dyDescent="0.3">
      <c r="A4014" s="4">
        <v>0.87</v>
      </c>
      <c r="B4014" s="5">
        <v>45124.5625</v>
      </c>
      <c r="D4014" s="44"/>
    </row>
    <row r="4015" spans="1:6" x14ac:dyDescent="0.3">
      <c r="A4015" s="4">
        <v>0.61399999999999999</v>
      </c>
      <c r="B4015" s="5">
        <v>45124.541666666664</v>
      </c>
      <c r="D4015" s="44"/>
    </row>
    <row r="4016" spans="1:6" x14ac:dyDescent="0.3">
      <c r="A4016" s="4">
        <v>0.77700000000000002</v>
      </c>
      <c r="B4016" s="5">
        <v>45124.520833333336</v>
      </c>
      <c r="D4016" s="44"/>
    </row>
    <row r="4017" spans="1:4" x14ac:dyDescent="0.3">
      <c r="A4017" s="4">
        <v>0.63200000000000001</v>
      </c>
      <c r="B4017" s="5">
        <v>45124.5</v>
      </c>
      <c r="D4017" s="44"/>
    </row>
    <row r="4018" spans="1:4" x14ac:dyDescent="0.3">
      <c r="A4018" s="4">
        <v>0.70299999999999996</v>
      </c>
      <c r="B4018" s="5">
        <v>45124.479166666664</v>
      </c>
      <c r="D4018" s="44"/>
    </row>
    <row r="4019" spans="1:4" x14ac:dyDescent="0.3">
      <c r="A4019" s="4">
        <v>0.67200000000000004</v>
      </c>
      <c r="B4019" s="5">
        <v>45124.458333333336</v>
      </c>
      <c r="D4019" s="44"/>
    </row>
    <row r="4020" spans="1:4" x14ac:dyDescent="0.3">
      <c r="A4020" s="4">
        <v>0.69299999999999995</v>
      </c>
      <c r="B4020" s="5">
        <v>45124.4375</v>
      </c>
      <c r="D4020" s="44"/>
    </row>
    <row r="4021" spans="1:4" x14ac:dyDescent="0.3">
      <c r="A4021" s="4">
        <v>0.879</v>
      </c>
      <c r="B4021" s="5">
        <v>45124.416666666664</v>
      </c>
      <c r="D4021" s="44"/>
    </row>
    <row r="4022" spans="1:4" x14ac:dyDescent="0.3">
      <c r="A4022" s="4">
        <v>0.62</v>
      </c>
      <c r="B4022" s="5">
        <v>45124.395833333336</v>
      </c>
      <c r="D4022" s="44"/>
    </row>
    <row r="4023" spans="1:4" x14ac:dyDescent="0.3">
      <c r="A4023" s="4">
        <v>0.42399999999999999</v>
      </c>
      <c r="B4023" s="5">
        <v>45124.375</v>
      </c>
      <c r="D4023" s="44"/>
    </row>
    <row r="4024" spans="1:4" x14ac:dyDescent="0.3">
      <c r="A4024" s="4">
        <v>0.433</v>
      </c>
      <c r="B4024" s="5">
        <v>45124.354166666664</v>
      </c>
      <c r="D4024" s="44"/>
    </row>
    <row r="4025" spans="1:4" x14ac:dyDescent="0.3">
      <c r="A4025" s="4">
        <v>0.55400000000000005</v>
      </c>
      <c r="B4025" s="5">
        <v>45124.333333333336</v>
      </c>
      <c r="C4025" s="44">
        <f>SUM(A4025:A4042)</f>
        <v>5.2669999999999995</v>
      </c>
    </row>
    <row r="4026" spans="1:4" x14ac:dyDescent="0.3">
      <c r="A4026" s="4">
        <v>0.27300000000000002</v>
      </c>
      <c r="B4026" s="5">
        <v>45124.3125</v>
      </c>
      <c r="C4026" s="44"/>
    </row>
    <row r="4027" spans="1:4" x14ac:dyDescent="0.3">
      <c r="A4027" s="4">
        <v>0.23799999999999999</v>
      </c>
      <c r="B4027" s="5">
        <v>45124.291666666664</v>
      </c>
      <c r="C4027" s="44"/>
    </row>
    <row r="4028" spans="1:4" x14ac:dyDescent="0.3">
      <c r="A4028" s="4">
        <v>0.255</v>
      </c>
      <c r="B4028" s="5">
        <v>45124.270833333336</v>
      </c>
      <c r="C4028" s="44"/>
    </row>
    <row r="4029" spans="1:4" x14ac:dyDescent="0.3">
      <c r="A4029" s="4">
        <v>0.26900000000000002</v>
      </c>
      <c r="B4029" s="5">
        <v>45124.25</v>
      </c>
      <c r="C4029" s="44"/>
    </row>
    <row r="4030" spans="1:4" x14ac:dyDescent="0.3">
      <c r="A4030" s="4">
        <v>0.248</v>
      </c>
      <c r="B4030" s="5">
        <v>45124.229166666664</v>
      </c>
      <c r="C4030" s="44"/>
    </row>
    <row r="4031" spans="1:4" x14ac:dyDescent="0.3">
      <c r="A4031" s="4">
        <v>0.29399999999999998</v>
      </c>
      <c r="B4031" s="5">
        <v>45124.208333333336</v>
      </c>
      <c r="C4031" s="44"/>
    </row>
    <row r="4032" spans="1:4" x14ac:dyDescent="0.3">
      <c r="A4032" s="4">
        <v>0.24</v>
      </c>
      <c r="B4032" s="5">
        <v>45124.1875</v>
      </c>
      <c r="C4032" s="44"/>
    </row>
    <row r="4033" spans="1:6" x14ac:dyDescent="0.3">
      <c r="A4033" s="4">
        <v>0.27900000000000003</v>
      </c>
      <c r="B4033" s="5">
        <v>45124.166666666664</v>
      </c>
      <c r="C4033" s="44"/>
    </row>
    <row r="4034" spans="1:6" x14ac:dyDescent="0.3">
      <c r="A4034" s="4">
        <v>0.24199999999999999</v>
      </c>
      <c r="B4034" s="5">
        <v>45124.145833333336</v>
      </c>
      <c r="C4034" s="44"/>
    </row>
    <row r="4035" spans="1:6" x14ac:dyDescent="0.3">
      <c r="A4035" s="4">
        <v>0.29099999999999998</v>
      </c>
      <c r="B4035" s="5">
        <v>45124.125</v>
      </c>
      <c r="C4035" s="44"/>
    </row>
    <row r="4036" spans="1:6" x14ac:dyDescent="0.3">
      <c r="A4036" s="4">
        <v>0.24</v>
      </c>
      <c r="B4036" s="5">
        <v>45124.104166666664</v>
      </c>
      <c r="C4036" s="44"/>
    </row>
    <row r="4037" spans="1:6" x14ac:dyDescent="0.3">
      <c r="A4037" s="4">
        <v>0.28399999999999997</v>
      </c>
      <c r="B4037" s="5">
        <v>45124.083333333336</v>
      </c>
      <c r="C4037" s="44"/>
    </row>
    <row r="4038" spans="1:6" x14ac:dyDescent="0.3">
      <c r="A4038" s="4">
        <v>0.24299999999999999</v>
      </c>
      <c r="B4038" s="5">
        <v>45124.0625</v>
      </c>
      <c r="C4038" s="44"/>
    </row>
    <row r="4039" spans="1:6" x14ac:dyDescent="0.3">
      <c r="A4039" s="4">
        <v>0.28299999999999997</v>
      </c>
      <c r="B4039" s="5">
        <v>45124.041666666664</v>
      </c>
      <c r="C4039" s="44"/>
    </row>
    <row r="4040" spans="1:6" x14ac:dyDescent="0.3">
      <c r="A4040" s="4">
        <v>0.27500000000000002</v>
      </c>
      <c r="B4040" s="5">
        <v>45124.020833333336</v>
      </c>
      <c r="C4040" s="44"/>
    </row>
    <row r="4041" spans="1:6" x14ac:dyDescent="0.3">
      <c r="A4041" s="4">
        <v>0.28000000000000003</v>
      </c>
      <c r="B4041" s="5">
        <v>45124</v>
      </c>
      <c r="C4041" s="44"/>
    </row>
    <row r="4042" spans="1:6" x14ac:dyDescent="0.3">
      <c r="A4042" s="4">
        <v>0.47899999999999998</v>
      </c>
      <c r="B4042" s="5">
        <v>45123.979166666664</v>
      </c>
      <c r="C4042" s="44"/>
    </row>
    <row r="4043" spans="1:6" x14ac:dyDescent="0.3">
      <c r="A4043" s="4">
        <v>0.45500000000000002</v>
      </c>
      <c r="B4043" s="5">
        <v>45123.958333333336</v>
      </c>
      <c r="F4043" s="44">
        <f>SUM(A4043:A4050)</f>
        <v>4.5020000000000007</v>
      </c>
    </row>
    <row r="4044" spans="1:6" x14ac:dyDescent="0.3">
      <c r="A4044" s="4">
        <v>0.495</v>
      </c>
      <c r="B4044" s="5">
        <v>45123.9375</v>
      </c>
      <c r="F4044" s="44"/>
    </row>
    <row r="4045" spans="1:6" x14ac:dyDescent="0.3">
      <c r="A4045" s="4">
        <v>0.48499999999999999</v>
      </c>
      <c r="B4045" s="5">
        <v>45123.916666666664</v>
      </c>
      <c r="F4045" s="44"/>
    </row>
    <row r="4046" spans="1:6" x14ac:dyDescent="0.3">
      <c r="A4046" s="4">
        <v>0.68200000000000005</v>
      </c>
      <c r="B4046" s="5">
        <v>45123.895833333336</v>
      </c>
      <c r="F4046" s="44"/>
    </row>
    <row r="4047" spans="1:6" x14ac:dyDescent="0.3">
      <c r="A4047" s="4">
        <v>0.67900000000000005</v>
      </c>
      <c r="B4047" s="5">
        <v>45123.875</v>
      </c>
      <c r="F4047" s="44"/>
    </row>
    <row r="4048" spans="1:6" x14ac:dyDescent="0.3">
      <c r="A4048" s="4">
        <v>0.68100000000000005</v>
      </c>
      <c r="B4048" s="5">
        <v>45123.854166666664</v>
      </c>
      <c r="F4048" s="44"/>
    </row>
    <row r="4049" spans="1:6" x14ac:dyDescent="0.3">
      <c r="A4049" s="4">
        <v>0.56399999999999995</v>
      </c>
      <c r="B4049" s="5">
        <v>45123.833333333336</v>
      </c>
      <c r="F4049" s="44"/>
    </row>
    <row r="4050" spans="1:6" x14ac:dyDescent="0.3">
      <c r="A4050" s="4">
        <v>0.46100000000000002</v>
      </c>
      <c r="B4050" s="5">
        <v>45123.8125</v>
      </c>
      <c r="F4050" s="44"/>
    </row>
    <row r="4051" spans="1:6" x14ac:dyDescent="0.3">
      <c r="A4051" s="4">
        <v>0.38500000000000001</v>
      </c>
      <c r="B4051" s="5">
        <v>45123.791666666664</v>
      </c>
      <c r="E4051" s="44">
        <f>SUM(A4051:A4054)</f>
        <v>1.264</v>
      </c>
    </row>
    <row r="4052" spans="1:6" x14ac:dyDescent="0.3">
      <c r="A4052" s="4">
        <v>0.29299999999999998</v>
      </c>
      <c r="B4052" s="5">
        <v>45123.770833333336</v>
      </c>
      <c r="E4052" s="44"/>
    </row>
    <row r="4053" spans="1:6" x14ac:dyDescent="0.3">
      <c r="A4053" s="4">
        <v>0.29199999999999998</v>
      </c>
      <c r="B4053" s="5">
        <v>45123.75</v>
      </c>
      <c r="E4053" s="44"/>
    </row>
    <row r="4054" spans="1:6" x14ac:dyDescent="0.3">
      <c r="A4054" s="4">
        <v>0.29399999999999998</v>
      </c>
      <c r="B4054" s="5">
        <v>45123.729166666664</v>
      </c>
      <c r="E4054" s="44"/>
    </row>
    <row r="4055" spans="1:6" x14ac:dyDescent="0.3">
      <c r="A4055" s="4">
        <v>0.36499999999999999</v>
      </c>
      <c r="B4055" s="5">
        <v>45123.708333333336</v>
      </c>
      <c r="D4055" s="44">
        <f>SUM(A4055:A4072)</f>
        <v>7.4270000000000005</v>
      </c>
    </row>
    <row r="4056" spans="1:6" x14ac:dyDescent="0.3">
      <c r="A4056" s="4">
        <v>0.28899999999999998</v>
      </c>
      <c r="B4056" s="5">
        <v>45123.6875</v>
      </c>
      <c r="D4056" s="44"/>
    </row>
    <row r="4057" spans="1:6" x14ac:dyDescent="0.3">
      <c r="A4057" s="4">
        <v>0.318</v>
      </c>
      <c r="B4057" s="5">
        <v>45123.666666666664</v>
      </c>
      <c r="D4057" s="44"/>
    </row>
    <row r="4058" spans="1:6" x14ac:dyDescent="0.3">
      <c r="A4058" s="4">
        <v>0.27800000000000002</v>
      </c>
      <c r="B4058" s="5">
        <v>45123.645833333336</v>
      </c>
      <c r="D4058" s="44"/>
    </row>
    <row r="4059" spans="1:6" x14ac:dyDescent="0.3">
      <c r="A4059" s="4">
        <v>0.29299999999999998</v>
      </c>
      <c r="B4059" s="5">
        <v>45123.625</v>
      </c>
      <c r="D4059" s="44"/>
    </row>
    <row r="4060" spans="1:6" x14ac:dyDescent="0.3">
      <c r="A4060" s="4">
        <v>0.27200000000000002</v>
      </c>
      <c r="B4060" s="5">
        <v>45123.604166666664</v>
      </c>
      <c r="D4060" s="44"/>
    </row>
    <row r="4061" spans="1:6" x14ac:dyDescent="0.3">
      <c r="A4061" s="4">
        <v>0.34200000000000003</v>
      </c>
      <c r="B4061" s="5">
        <v>45123.583333333336</v>
      </c>
      <c r="D4061" s="44"/>
    </row>
    <row r="4062" spans="1:6" x14ac:dyDescent="0.3">
      <c r="A4062" s="4">
        <v>0.30599999999999999</v>
      </c>
      <c r="B4062" s="5">
        <v>45123.5625</v>
      </c>
      <c r="D4062" s="44"/>
    </row>
    <row r="4063" spans="1:6" x14ac:dyDescent="0.3">
      <c r="A4063" s="4">
        <v>0.438</v>
      </c>
      <c r="B4063" s="5">
        <v>45123.541666666664</v>
      </c>
      <c r="D4063" s="44"/>
    </row>
    <row r="4064" spans="1:6" x14ac:dyDescent="0.3">
      <c r="A4064" s="4">
        <v>0.59499999999999997</v>
      </c>
      <c r="B4064" s="5">
        <v>45123.520833333336</v>
      </c>
      <c r="D4064" s="44"/>
    </row>
    <row r="4065" spans="1:4" x14ac:dyDescent="0.3">
      <c r="A4065" s="4">
        <v>0.47699999999999998</v>
      </c>
      <c r="B4065" s="5">
        <v>45123.5</v>
      </c>
      <c r="D4065" s="44"/>
    </row>
    <row r="4066" spans="1:4" x14ac:dyDescent="0.3">
      <c r="A4066" s="4">
        <v>0.58199999999999996</v>
      </c>
      <c r="B4066" s="5">
        <v>45123.479166666664</v>
      </c>
      <c r="D4066" s="44"/>
    </row>
    <row r="4067" spans="1:4" x14ac:dyDescent="0.3">
      <c r="A4067" s="4">
        <v>0.46500000000000002</v>
      </c>
      <c r="B4067" s="5">
        <v>45123.458333333336</v>
      </c>
      <c r="D4067" s="44"/>
    </row>
    <row r="4068" spans="1:4" x14ac:dyDescent="0.3">
      <c r="A4068" s="4">
        <v>0.50700000000000001</v>
      </c>
      <c r="B4068" s="5">
        <v>45123.4375</v>
      </c>
      <c r="D4068" s="44"/>
    </row>
    <row r="4069" spans="1:4" x14ac:dyDescent="0.3">
      <c r="A4069" s="4">
        <v>0.42099999999999999</v>
      </c>
      <c r="B4069" s="5">
        <v>45123.416666666664</v>
      </c>
      <c r="D4069" s="44"/>
    </row>
    <row r="4070" spans="1:4" x14ac:dyDescent="0.3">
      <c r="A4070" s="4">
        <v>0.64800000000000002</v>
      </c>
      <c r="B4070" s="5">
        <v>45123.395833333336</v>
      </c>
      <c r="D4070" s="44"/>
    </row>
    <row r="4071" spans="1:4" x14ac:dyDescent="0.3">
      <c r="A4071" s="4">
        <v>0.39400000000000002</v>
      </c>
      <c r="B4071" s="5">
        <v>45123.375</v>
      </c>
      <c r="D4071" s="44"/>
    </row>
    <row r="4072" spans="1:4" x14ac:dyDescent="0.3">
      <c r="A4072" s="4">
        <v>0.437</v>
      </c>
      <c r="B4072" s="5">
        <v>45123.354166666664</v>
      </c>
      <c r="D4072" s="44"/>
    </row>
    <row r="4073" spans="1:4" x14ac:dyDescent="0.3">
      <c r="A4073" s="4">
        <v>0.25600000000000001</v>
      </c>
      <c r="B4073" s="5">
        <v>45123.333333333336</v>
      </c>
      <c r="C4073" s="44">
        <f>SUM(A4073:A4090)</f>
        <v>5.6220000000000008</v>
      </c>
    </row>
    <row r="4074" spans="1:4" x14ac:dyDescent="0.3">
      <c r="A4074" s="4">
        <v>0.28699999999999998</v>
      </c>
      <c r="B4074" s="5">
        <v>45123.3125</v>
      </c>
      <c r="C4074" s="44"/>
    </row>
    <row r="4075" spans="1:4" x14ac:dyDescent="0.3">
      <c r="A4075" s="4">
        <v>0.22700000000000001</v>
      </c>
      <c r="B4075" s="5">
        <v>45123.291666666664</v>
      </c>
      <c r="C4075" s="44"/>
    </row>
    <row r="4076" spans="1:4" x14ac:dyDescent="0.3">
      <c r="A4076" s="4">
        <v>0.28499999999999998</v>
      </c>
      <c r="B4076" s="5">
        <v>45123.270833333336</v>
      </c>
      <c r="C4076" s="44"/>
    </row>
    <row r="4077" spans="1:4" x14ac:dyDescent="0.3">
      <c r="A4077" s="4">
        <v>0.26600000000000001</v>
      </c>
      <c r="B4077" s="5">
        <v>45123.25</v>
      </c>
      <c r="C4077" s="44"/>
    </row>
    <row r="4078" spans="1:4" x14ac:dyDescent="0.3">
      <c r="A4078" s="4">
        <v>0.28199999999999997</v>
      </c>
      <c r="B4078" s="5">
        <v>45123.229166666664</v>
      </c>
      <c r="C4078" s="44"/>
    </row>
    <row r="4079" spans="1:4" x14ac:dyDescent="0.3">
      <c r="A4079" s="4">
        <v>0.27200000000000002</v>
      </c>
      <c r="B4079" s="5">
        <v>45123.208333333336</v>
      </c>
      <c r="C4079" s="44"/>
    </row>
    <row r="4080" spans="1:4" x14ac:dyDescent="0.3">
      <c r="A4080" s="4">
        <v>0.27</v>
      </c>
      <c r="B4080" s="5">
        <v>45123.1875</v>
      </c>
      <c r="C4080" s="44"/>
    </row>
    <row r="4081" spans="1:6" x14ac:dyDescent="0.3">
      <c r="A4081" s="4">
        <v>0.28999999999999998</v>
      </c>
      <c r="B4081" s="5">
        <v>45123.166666666664</v>
      </c>
      <c r="C4081" s="44"/>
    </row>
    <row r="4082" spans="1:6" x14ac:dyDescent="0.3">
      <c r="A4082" s="4">
        <v>0.26200000000000001</v>
      </c>
      <c r="B4082" s="5">
        <v>45123.145833333336</v>
      </c>
      <c r="C4082" s="44"/>
    </row>
    <row r="4083" spans="1:6" x14ac:dyDescent="0.3">
      <c r="A4083" s="4">
        <v>0.29699999999999999</v>
      </c>
      <c r="B4083" s="5">
        <v>45123.125</v>
      </c>
      <c r="C4083" s="44"/>
    </row>
    <row r="4084" spans="1:6" x14ac:dyDescent="0.3">
      <c r="A4084" s="4">
        <v>0.26600000000000001</v>
      </c>
      <c r="B4084" s="5">
        <v>45123.104166666664</v>
      </c>
      <c r="C4084" s="44"/>
    </row>
    <row r="4085" spans="1:6" x14ac:dyDescent="0.3">
      <c r="A4085" s="4">
        <v>0.30299999999999999</v>
      </c>
      <c r="B4085" s="5">
        <v>45123.083333333336</v>
      </c>
      <c r="C4085" s="44"/>
    </row>
    <row r="4086" spans="1:6" x14ac:dyDescent="0.3">
      <c r="A4086" s="4">
        <v>0.253</v>
      </c>
      <c r="B4086" s="5">
        <v>45123.0625</v>
      </c>
      <c r="C4086" s="44"/>
    </row>
    <row r="4087" spans="1:6" x14ac:dyDescent="0.3">
      <c r="A4087" s="4">
        <v>0.31900000000000001</v>
      </c>
      <c r="B4087" s="5">
        <v>45123.041666666664</v>
      </c>
      <c r="C4087" s="44"/>
    </row>
    <row r="4088" spans="1:6" x14ac:dyDescent="0.3">
      <c r="A4088" s="4">
        <v>0.46700000000000003</v>
      </c>
      <c r="B4088" s="5">
        <v>45123.020833333336</v>
      </c>
      <c r="C4088" s="44"/>
    </row>
    <row r="4089" spans="1:6" x14ac:dyDescent="0.3">
      <c r="A4089" s="4">
        <v>0.51100000000000001</v>
      </c>
      <c r="B4089" s="5">
        <v>45123</v>
      </c>
      <c r="C4089" s="44"/>
    </row>
    <row r="4090" spans="1:6" x14ac:dyDescent="0.3">
      <c r="A4090" s="4">
        <v>0.50900000000000001</v>
      </c>
      <c r="B4090" s="5">
        <v>45122.979166666664</v>
      </c>
      <c r="C4090" s="44"/>
    </row>
    <row r="4091" spans="1:6" x14ac:dyDescent="0.3">
      <c r="A4091" s="4">
        <v>0.51300000000000001</v>
      </c>
      <c r="B4091" s="5">
        <v>45122.958333333336</v>
      </c>
      <c r="F4091" s="44">
        <f>SUM(A4091:A4098)</f>
        <v>5.2510000000000003</v>
      </c>
    </row>
    <row r="4092" spans="1:6" x14ac:dyDescent="0.3">
      <c r="A4092" s="4">
        <v>0.7</v>
      </c>
      <c r="B4092" s="5">
        <v>45122.9375</v>
      </c>
      <c r="F4092" s="44"/>
    </row>
    <row r="4093" spans="1:6" x14ac:dyDescent="0.3">
      <c r="A4093" s="4">
        <v>0.751</v>
      </c>
      <c r="B4093" s="5">
        <v>45122.916666666664</v>
      </c>
      <c r="F4093" s="44"/>
    </row>
    <row r="4094" spans="1:6" x14ac:dyDescent="0.3">
      <c r="A4094" s="4">
        <v>0.745</v>
      </c>
      <c r="B4094" s="5">
        <v>45122.895833333336</v>
      </c>
      <c r="F4094" s="44"/>
    </row>
    <row r="4095" spans="1:6" x14ac:dyDescent="0.3">
      <c r="A4095" s="4">
        <v>0.44700000000000001</v>
      </c>
      <c r="B4095" s="5">
        <v>45122.875</v>
      </c>
      <c r="F4095" s="44"/>
    </row>
    <row r="4096" spans="1:6" x14ac:dyDescent="0.3">
      <c r="A4096" s="4">
        <v>0.624</v>
      </c>
      <c r="B4096" s="5">
        <v>45122.854166666664</v>
      </c>
      <c r="F4096" s="44"/>
    </row>
    <row r="4097" spans="1:6" x14ac:dyDescent="0.3">
      <c r="A4097" s="4">
        <v>0.97099999999999997</v>
      </c>
      <c r="B4097" s="5">
        <v>45122.833333333336</v>
      </c>
      <c r="F4097" s="44"/>
    </row>
    <row r="4098" spans="1:6" x14ac:dyDescent="0.3">
      <c r="A4098" s="4">
        <v>0.5</v>
      </c>
      <c r="B4098" s="5">
        <v>45122.8125</v>
      </c>
      <c r="F4098" s="44"/>
    </row>
    <row r="4099" spans="1:6" x14ac:dyDescent="0.3">
      <c r="A4099" s="4">
        <v>1.9410000000000001</v>
      </c>
      <c r="B4099" s="5">
        <v>45122.791666666664</v>
      </c>
      <c r="E4099" s="44">
        <f>SUM(A4099:A4102)</f>
        <v>3.556</v>
      </c>
    </row>
    <row r="4100" spans="1:6" x14ac:dyDescent="0.3">
      <c r="A4100" s="4">
        <v>0.46700000000000003</v>
      </c>
      <c r="B4100" s="5">
        <v>45122.770833333336</v>
      </c>
      <c r="E4100" s="44"/>
    </row>
    <row r="4101" spans="1:6" x14ac:dyDescent="0.3">
      <c r="A4101" s="4">
        <v>0.495</v>
      </c>
      <c r="B4101" s="5">
        <v>45122.75</v>
      </c>
      <c r="E4101" s="44"/>
    </row>
    <row r="4102" spans="1:6" x14ac:dyDescent="0.3">
      <c r="A4102" s="4">
        <v>0.65300000000000002</v>
      </c>
      <c r="B4102" s="5">
        <v>45122.729166666664</v>
      </c>
      <c r="E4102" s="44"/>
    </row>
    <row r="4103" spans="1:6" x14ac:dyDescent="0.3">
      <c r="A4103" s="4">
        <v>0.40699999999999997</v>
      </c>
      <c r="B4103" s="5">
        <v>45122.708333333336</v>
      </c>
      <c r="D4103" s="44">
        <f>SUM(A4103:A4120)</f>
        <v>17.252999999999997</v>
      </c>
    </row>
    <row r="4104" spans="1:6" x14ac:dyDescent="0.3">
      <c r="A4104" s="4">
        <v>1.7669999999999999</v>
      </c>
      <c r="B4104" s="5">
        <v>45122.6875</v>
      </c>
      <c r="D4104" s="44"/>
    </row>
    <row r="4105" spans="1:6" x14ac:dyDescent="0.3">
      <c r="A4105" s="4">
        <v>2.823</v>
      </c>
      <c r="B4105" s="5">
        <v>45122.666666666664</v>
      </c>
      <c r="D4105" s="44"/>
    </row>
    <row r="4106" spans="1:6" x14ac:dyDescent="0.3">
      <c r="A4106" s="4">
        <v>1.1220000000000001</v>
      </c>
      <c r="B4106" s="5">
        <v>45122.645833333336</v>
      </c>
      <c r="D4106" s="44"/>
    </row>
    <row r="4107" spans="1:6" x14ac:dyDescent="0.3">
      <c r="A4107" s="4">
        <v>0.55800000000000005</v>
      </c>
      <c r="B4107" s="5">
        <v>45122.625</v>
      </c>
      <c r="D4107" s="44"/>
    </row>
    <row r="4108" spans="1:6" x14ac:dyDescent="0.3">
      <c r="A4108" s="4">
        <v>1.3859999999999999</v>
      </c>
      <c r="B4108" s="5">
        <v>45122.604166666664</v>
      </c>
      <c r="D4108" s="44"/>
    </row>
    <row r="4109" spans="1:6" x14ac:dyDescent="0.3">
      <c r="A4109" s="4">
        <v>2.3959999999999999</v>
      </c>
      <c r="B4109" s="5">
        <v>45122.583333333336</v>
      </c>
      <c r="D4109" s="44"/>
    </row>
    <row r="4110" spans="1:6" x14ac:dyDescent="0.3">
      <c r="A4110" s="4">
        <v>1.716</v>
      </c>
      <c r="B4110" s="5">
        <v>45122.5625</v>
      </c>
      <c r="D4110" s="44"/>
    </row>
    <row r="4111" spans="1:6" x14ac:dyDescent="0.3">
      <c r="A4111" s="4">
        <v>0.45800000000000002</v>
      </c>
      <c r="B4111" s="5">
        <v>45122.541666666664</v>
      </c>
      <c r="D4111" s="44"/>
    </row>
    <row r="4112" spans="1:6" x14ac:dyDescent="0.3">
      <c r="A4112" s="4">
        <v>0.436</v>
      </c>
      <c r="B4112" s="5">
        <v>45122.520833333336</v>
      </c>
      <c r="D4112" s="44"/>
    </row>
    <row r="4113" spans="1:4" x14ac:dyDescent="0.3">
      <c r="A4113" s="4">
        <v>0.28499999999999998</v>
      </c>
      <c r="B4113" s="5">
        <v>45122.5</v>
      </c>
      <c r="D4113" s="44"/>
    </row>
    <row r="4114" spans="1:4" x14ac:dyDescent="0.3">
      <c r="A4114" s="4">
        <v>0.32200000000000001</v>
      </c>
      <c r="B4114" s="5">
        <v>45122.479166666664</v>
      </c>
      <c r="D4114" s="44"/>
    </row>
    <row r="4115" spans="1:4" x14ac:dyDescent="0.3">
      <c r="A4115" s="4">
        <v>0.35499999999999998</v>
      </c>
      <c r="B4115" s="5">
        <v>45122.458333333336</v>
      </c>
      <c r="D4115" s="44"/>
    </row>
    <row r="4116" spans="1:4" x14ac:dyDescent="0.3">
      <c r="A4116" s="4">
        <v>0.41899999999999998</v>
      </c>
      <c r="B4116" s="5">
        <v>45122.4375</v>
      </c>
      <c r="D4116" s="44"/>
    </row>
    <row r="4117" spans="1:4" x14ac:dyDescent="0.3">
      <c r="A4117" s="4">
        <v>0.67700000000000005</v>
      </c>
      <c r="B4117" s="5">
        <v>45122.416666666664</v>
      </c>
      <c r="D4117" s="44"/>
    </row>
    <row r="4118" spans="1:4" x14ac:dyDescent="0.3">
      <c r="A4118" s="4">
        <v>0.85</v>
      </c>
      <c r="B4118" s="5">
        <v>45122.395833333336</v>
      </c>
      <c r="D4118" s="44"/>
    </row>
    <row r="4119" spans="1:4" x14ac:dyDescent="0.3">
      <c r="A4119" s="4">
        <v>0.64900000000000002</v>
      </c>
      <c r="B4119" s="5">
        <v>45122.375</v>
      </c>
      <c r="D4119" s="44"/>
    </row>
    <row r="4120" spans="1:4" x14ac:dyDescent="0.3">
      <c r="A4120" s="4">
        <v>0.627</v>
      </c>
      <c r="B4120" s="5">
        <v>45122.354166666664</v>
      </c>
      <c r="D4120" s="44"/>
    </row>
    <row r="4121" spans="1:4" x14ac:dyDescent="0.3">
      <c r="A4121" s="4">
        <v>0.53200000000000003</v>
      </c>
      <c r="B4121" s="5">
        <v>45122.333333333336</v>
      </c>
      <c r="C4121" s="44">
        <f>SUM(A4121:A4138)</f>
        <v>10.068000000000001</v>
      </c>
    </row>
    <row r="4122" spans="1:4" x14ac:dyDescent="0.3">
      <c r="A4122" s="4">
        <v>0.49099999999999999</v>
      </c>
      <c r="B4122" s="5">
        <v>45122.3125</v>
      </c>
      <c r="C4122" s="44"/>
    </row>
    <row r="4123" spans="1:4" x14ac:dyDescent="0.3">
      <c r="A4123" s="4">
        <v>0.497</v>
      </c>
      <c r="B4123" s="5">
        <v>45122.291666666664</v>
      </c>
      <c r="C4123" s="44"/>
    </row>
    <row r="4124" spans="1:4" x14ac:dyDescent="0.3">
      <c r="A4124" s="4">
        <v>0.53400000000000003</v>
      </c>
      <c r="B4124" s="5">
        <v>45122.270833333336</v>
      </c>
      <c r="C4124" s="44"/>
    </row>
    <row r="4125" spans="1:4" x14ac:dyDescent="0.3">
      <c r="A4125" s="4">
        <v>0.53700000000000003</v>
      </c>
      <c r="B4125" s="5">
        <v>45122.25</v>
      </c>
      <c r="C4125" s="44"/>
    </row>
    <row r="4126" spans="1:4" x14ac:dyDescent="0.3">
      <c r="A4126" s="4">
        <v>0.52</v>
      </c>
      <c r="B4126" s="5">
        <v>45122.229166666664</v>
      </c>
      <c r="C4126" s="44"/>
    </row>
    <row r="4127" spans="1:4" x14ac:dyDescent="0.3">
      <c r="A4127" s="4">
        <v>0.504</v>
      </c>
      <c r="B4127" s="5">
        <v>45122.208333333336</v>
      </c>
      <c r="C4127" s="44"/>
    </row>
    <row r="4128" spans="1:4" x14ac:dyDescent="0.3">
      <c r="A4128" s="4">
        <v>0.52100000000000002</v>
      </c>
      <c r="B4128" s="5">
        <v>45122.1875</v>
      </c>
      <c r="C4128" s="44"/>
    </row>
    <row r="4129" spans="1:6" x14ac:dyDescent="0.3">
      <c r="A4129" s="4">
        <v>0.50800000000000001</v>
      </c>
      <c r="B4129" s="5">
        <v>45122.166666666664</v>
      </c>
      <c r="C4129" s="44"/>
    </row>
    <row r="4130" spans="1:6" x14ac:dyDescent="0.3">
      <c r="A4130" s="4">
        <v>0.52200000000000002</v>
      </c>
      <c r="B4130" s="5">
        <v>45122.145833333336</v>
      </c>
      <c r="C4130" s="44"/>
    </row>
    <row r="4131" spans="1:6" x14ac:dyDescent="0.3">
      <c r="A4131" s="4">
        <v>0.53900000000000003</v>
      </c>
      <c r="B4131" s="5">
        <v>45122.125</v>
      </c>
      <c r="C4131" s="44"/>
    </row>
    <row r="4132" spans="1:6" x14ac:dyDescent="0.3">
      <c r="A4132" s="4">
        <v>0.52700000000000002</v>
      </c>
      <c r="B4132" s="5">
        <v>45122.104166666664</v>
      </c>
      <c r="C4132" s="44"/>
    </row>
    <row r="4133" spans="1:6" x14ac:dyDescent="0.3">
      <c r="A4133" s="4">
        <v>0.53500000000000003</v>
      </c>
      <c r="B4133" s="5">
        <v>45122.083333333336</v>
      </c>
      <c r="C4133" s="44"/>
    </row>
    <row r="4134" spans="1:6" x14ac:dyDescent="0.3">
      <c r="A4134" s="4">
        <v>0.53800000000000003</v>
      </c>
      <c r="B4134" s="5">
        <v>45122.0625</v>
      </c>
      <c r="C4134" s="44"/>
    </row>
    <row r="4135" spans="1:6" x14ac:dyDescent="0.3">
      <c r="A4135" s="4">
        <v>0.54300000000000004</v>
      </c>
      <c r="B4135" s="5">
        <v>45122.041666666664</v>
      </c>
      <c r="C4135" s="44"/>
    </row>
    <row r="4136" spans="1:6" x14ac:dyDescent="0.3">
      <c r="A4136" s="4">
        <v>0.747</v>
      </c>
      <c r="B4136" s="5">
        <v>45122.020833333336</v>
      </c>
      <c r="C4136" s="44"/>
    </row>
    <row r="4137" spans="1:6" x14ac:dyDescent="0.3">
      <c r="A4137" s="4">
        <v>0.74299999999999999</v>
      </c>
      <c r="B4137" s="5">
        <v>45122</v>
      </c>
      <c r="C4137" s="44"/>
    </row>
    <row r="4138" spans="1:6" x14ac:dyDescent="0.3">
      <c r="A4138" s="4">
        <v>0.73</v>
      </c>
      <c r="B4138" s="5">
        <v>45121.979166666664</v>
      </c>
      <c r="C4138" s="44"/>
    </row>
    <row r="4139" spans="1:6" x14ac:dyDescent="0.3">
      <c r="A4139" s="4">
        <v>0.81599999999999995</v>
      </c>
      <c r="B4139" s="5">
        <v>45121.958333333336</v>
      </c>
      <c r="F4139" s="44">
        <f>SUM(A4139:A4146)</f>
        <v>5.5880000000000001</v>
      </c>
    </row>
    <row r="4140" spans="1:6" x14ac:dyDescent="0.3">
      <c r="A4140" s="4">
        <v>0.71499999999999997</v>
      </c>
      <c r="B4140" s="5">
        <v>45121.9375</v>
      </c>
      <c r="F4140" s="44"/>
    </row>
    <row r="4141" spans="1:6" x14ac:dyDescent="0.3">
      <c r="A4141" s="4">
        <v>0.63900000000000001</v>
      </c>
      <c r="B4141" s="5">
        <v>45121.916666666664</v>
      </c>
      <c r="F4141" s="44"/>
    </row>
    <row r="4142" spans="1:6" x14ac:dyDescent="0.3">
      <c r="A4142" s="4">
        <v>0.60199999999999998</v>
      </c>
      <c r="B4142" s="5">
        <v>45121.895833333336</v>
      </c>
      <c r="F4142" s="44"/>
    </row>
    <row r="4143" spans="1:6" x14ac:dyDescent="0.3">
      <c r="A4143" s="4">
        <v>0.623</v>
      </c>
      <c r="B4143" s="5">
        <v>45121.875</v>
      </c>
      <c r="F4143" s="44"/>
    </row>
    <row r="4144" spans="1:6" x14ac:dyDescent="0.3">
      <c r="A4144" s="4">
        <v>0.67400000000000004</v>
      </c>
      <c r="B4144" s="5">
        <v>45121.854166666664</v>
      </c>
      <c r="F4144" s="44"/>
    </row>
    <row r="4145" spans="1:6" x14ac:dyDescent="0.3">
      <c r="A4145" s="4">
        <v>0.78</v>
      </c>
      <c r="B4145" s="5">
        <v>45121.833333333336</v>
      </c>
      <c r="F4145" s="44"/>
    </row>
    <row r="4146" spans="1:6" x14ac:dyDescent="0.3">
      <c r="A4146" s="4">
        <v>0.73899999999999999</v>
      </c>
      <c r="B4146" s="5">
        <v>45121.8125</v>
      </c>
      <c r="F4146" s="44"/>
    </row>
    <row r="4147" spans="1:6" x14ac:dyDescent="0.3">
      <c r="A4147" s="4">
        <v>0.83099999999999996</v>
      </c>
      <c r="B4147" s="5">
        <v>45121.791666666664</v>
      </c>
      <c r="E4147" s="44">
        <f>SUM(A4147:A4150)</f>
        <v>4.03</v>
      </c>
    </row>
    <row r="4148" spans="1:6" x14ac:dyDescent="0.3">
      <c r="A4148" s="4">
        <v>0.92100000000000004</v>
      </c>
      <c r="B4148" s="5">
        <v>45121.770833333336</v>
      </c>
      <c r="E4148" s="44"/>
    </row>
    <row r="4149" spans="1:6" x14ac:dyDescent="0.3">
      <c r="A4149" s="4">
        <v>1.131</v>
      </c>
      <c r="B4149" s="5">
        <v>45121.75</v>
      </c>
      <c r="E4149" s="44"/>
    </row>
    <row r="4150" spans="1:6" x14ac:dyDescent="0.3">
      <c r="A4150" s="4">
        <v>1.147</v>
      </c>
      <c r="B4150" s="5">
        <v>45121.729166666664</v>
      </c>
      <c r="E4150" s="44"/>
    </row>
    <row r="4151" spans="1:6" x14ac:dyDescent="0.3">
      <c r="A4151" s="4">
        <v>0.56799999999999995</v>
      </c>
      <c r="B4151" s="5">
        <v>45121.708333333336</v>
      </c>
      <c r="D4151" s="44">
        <f>SUM(A4151:A4168)</f>
        <v>11.672000000000001</v>
      </c>
    </row>
    <row r="4152" spans="1:6" x14ac:dyDescent="0.3">
      <c r="A4152" s="4">
        <v>0.57499999999999996</v>
      </c>
      <c r="B4152" s="5">
        <v>45121.6875</v>
      </c>
      <c r="D4152" s="44"/>
    </row>
    <row r="4153" spans="1:6" x14ac:dyDescent="0.3">
      <c r="A4153" s="4">
        <v>0.64500000000000002</v>
      </c>
      <c r="B4153" s="5">
        <v>45121.666666666664</v>
      </c>
      <c r="D4153" s="44"/>
    </row>
    <row r="4154" spans="1:6" x14ac:dyDescent="0.3">
      <c r="A4154" s="4">
        <v>0.68500000000000005</v>
      </c>
      <c r="B4154" s="5">
        <v>45121.645833333336</v>
      </c>
      <c r="D4154" s="44"/>
    </row>
    <row r="4155" spans="1:6" x14ac:dyDescent="0.3">
      <c r="A4155" s="4">
        <v>0.63900000000000001</v>
      </c>
      <c r="B4155" s="5">
        <v>45121.625</v>
      </c>
      <c r="D4155" s="44"/>
    </row>
    <row r="4156" spans="1:6" x14ac:dyDescent="0.3">
      <c r="A4156" s="4">
        <v>0.69799999999999995</v>
      </c>
      <c r="B4156" s="5">
        <v>45121.604166666664</v>
      </c>
      <c r="D4156" s="44"/>
    </row>
    <row r="4157" spans="1:6" x14ac:dyDescent="0.3">
      <c r="A4157" s="4">
        <v>0.745</v>
      </c>
      <c r="B4157" s="5">
        <v>45121.583333333336</v>
      </c>
      <c r="D4157" s="44"/>
    </row>
    <row r="4158" spans="1:6" x14ac:dyDescent="0.3">
      <c r="A4158" s="4">
        <v>0.84799999999999998</v>
      </c>
      <c r="B4158" s="5">
        <v>45121.5625</v>
      </c>
      <c r="D4158" s="44"/>
    </row>
    <row r="4159" spans="1:6" x14ac:dyDescent="0.3">
      <c r="A4159" s="4">
        <v>0.80300000000000005</v>
      </c>
      <c r="B4159" s="5">
        <v>45121.541666666664</v>
      </c>
      <c r="D4159" s="44"/>
    </row>
    <row r="4160" spans="1:6" x14ac:dyDescent="0.3">
      <c r="A4160" s="4">
        <v>0.75900000000000001</v>
      </c>
      <c r="B4160" s="5">
        <v>45121.520833333336</v>
      </c>
      <c r="D4160" s="44"/>
    </row>
    <row r="4161" spans="1:4" x14ac:dyDescent="0.3">
      <c r="A4161" s="4">
        <v>0.80700000000000005</v>
      </c>
      <c r="B4161" s="5">
        <v>45121.5</v>
      </c>
      <c r="D4161" s="44"/>
    </row>
    <row r="4162" spans="1:4" x14ac:dyDescent="0.3">
      <c r="A4162" s="4">
        <v>0.79800000000000004</v>
      </c>
      <c r="B4162" s="5">
        <v>45121.479166666664</v>
      </c>
      <c r="D4162" s="44"/>
    </row>
    <row r="4163" spans="1:4" x14ac:dyDescent="0.3">
      <c r="A4163" s="4">
        <v>0.745</v>
      </c>
      <c r="B4163" s="5">
        <v>45121.458333333336</v>
      </c>
      <c r="D4163" s="44"/>
    </row>
    <row r="4164" spans="1:4" x14ac:dyDescent="0.3">
      <c r="A4164" s="4">
        <v>0.49</v>
      </c>
      <c r="B4164" s="5">
        <v>45121.4375</v>
      </c>
      <c r="D4164" s="44"/>
    </row>
    <row r="4165" spans="1:4" x14ac:dyDescent="0.3">
      <c r="A4165" s="4">
        <v>0.47</v>
      </c>
      <c r="B4165" s="5">
        <v>45121.416666666664</v>
      </c>
      <c r="D4165" s="44"/>
    </row>
    <row r="4166" spans="1:4" x14ac:dyDescent="0.3">
      <c r="A4166" s="4">
        <v>0.47499999999999998</v>
      </c>
      <c r="B4166" s="5">
        <v>45121.395833333336</v>
      </c>
      <c r="D4166" s="44"/>
    </row>
    <row r="4167" spans="1:4" x14ac:dyDescent="0.3">
      <c r="A4167" s="4">
        <v>0.46400000000000002</v>
      </c>
      <c r="B4167" s="5">
        <v>45121.375</v>
      </c>
      <c r="D4167" s="44"/>
    </row>
    <row r="4168" spans="1:4" x14ac:dyDescent="0.3">
      <c r="A4168" s="4">
        <v>0.45800000000000002</v>
      </c>
      <c r="B4168" s="5">
        <v>45121.354166666664</v>
      </c>
      <c r="D4168" s="44"/>
    </row>
    <row r="4169" spans="1:4" x14ac:dyDescent="0.3">
      <c r="A4169" s="4">
        <v>0.28599999999999998</v>
      </c>
      <c r="B4169" s="5">
        <v>45121.333333333336</v>
      </c>
      <c r="C4169" s="44">
        <f>SUM(A4169:A4186)</f>
        <v>4.8680000000000003</v>
      </c>
    </row>
    <row r="4170" spans="1:4" x14ac:dyDescent="0.3">
      <c r="A4170" s="4">
        <v>0.26500000000000001</v>
      </c>
      <c r="B4170" s="5">
        <v>45121.3125</v>
      </c>
      <c r="C4170" s="44"/>
    </row>
    <row r="4171" spans="1:4" x14ac:dyDescent="0.3">
      <c r="A4171" s="4">
        <v>0.252</v>
      </c>
      <c r="B4171" s="5">
        <v>45121.291666666664</v>
      </c>
      <c r="C4171" s="44"/>
    </row>
    <row r="4172" spans="1:4" x14ac:dyDescent="0.3">
      <c r="A4172" s="4">
        <v>0.25700000000000001</v>
      </c>
      <c r="B4172" s="5">
        <v>45121.270833333336</v>
      </c>
      <c r="C4172" s="44"/>
    </row>
    <row r="4173" spans="1:4" x14ac:dyDescent="0.3">
      <c r="A4173" s="4">
        <v>0.26500000000000001</v>
      </c>
      <c r="B4173" s="5">
        <v>45121.25</v>
      </c>
      <c r="C4173" s="44"/>
    </row>
    <row r="4174" spans="1:4" x14ac:dyDescent="0.3">
      <c r="A4174" s="4">
        <v>0.26</v>
      </c>
      <c r="B4174" s="5">
        <v>45121.229166666664</v>
      </c>
      <c r="C4174" s="44"/>
    </row>
    <row r="4175" spans="1:4" x14ac:dyDescent="0.3">
      <c r="A4175" s="4">
        <v>0.249</v>
      </c>
      <c r="B4175" s="5">
        <v>45121.208333333336</v>
      </c>
      <c r="C4175" s="44"/>
    </row>
    <row r="4176" spans="1:4" x14ac:dyDescent="0.3">
      <c r="A4176" s="4">
        <v>0.26700000000000002</v>
      </c>
      <c r="B4176" s="5">
        <v>45121.1875</v>
      </c>
      <c r="C4176" s="44"/>
    </row>
    <row r="4177" spans="1:6" x14ac:dyDescent="0.3">
      <c r="A4177" s="4">
        <v>0.24399999999999999</v>
      </c>
      <c r="B4177" s="5">
        <v>45121.166666666664</v>
      </c>
      <c r="C4177" s="44"/>
    </row>
    <row r="4178" spans="1:6" x14ac:dyDescent="0.3">
      <c r="A4178" s="4">
        <v>0.25900000000000001</v>
      </c>
      <c r="B4178" s="5">
        <v>45121.145833333336</v>
      </c>
      <c r="C4178" s="44"/>
    </row>
    <row r="4179" spans="1:6" x14ac:dyDescent="0.3">
      <c r="A4179" s="4">
        <v>0.249</v>
      </c>
      <c r="B4179" s="5">
        <v>45121.125</v>
      </c>
      <c r="C4179" s="44"/>
    </row>
    <row r="4180" spans="1:6" x14ac:dyDescent="0.3">
      <c r="A4180" s="4">
        <v>0.26100000000000001</v>
      </c>
      <c r="B4180" s="5">
        <v>45121.104166666664</v>
      </c>
      <c r="C4180" s="44"/>
    </row>
    <row r="4181" spans="1:6" x14ac:dyDescent="0.3">
      <c r="A4181" s="4">
        <v>0.25700000000000001</v>
      </c>
      <c r="B4181" s="5">
        <v>45121.083333333336</v>
      </c>
      <c r="C4181" s="44"/>
    </row>
    <row r="4182" spans="1:6" x14ac:dyDescent="0.3">
      <c r="A4182" s="4">
        <v>0.26500000000000001</v>
      </c>
      <c r="B4182" s="5">
        <v>45121.0625</v>
      </c>
      <c r="C4182" s="44"/>
    </row>
    <row r="4183" spans="1:6" x14ac:dyDescent="0.3">
      <c r="A4183" s="4">
        <v>0.249</v>
      </c>
      <c r="B4183" s="5">
        <v>45121.041666666664</v>
      </c>
      <c r="C4183" s="44"/>
    </row>
    <row r="4184" spans="1:6" x14ac:dyDescent="0.3">
      <c r="A4184" s="4">
        <v>0.25900000000000001</v>
      </c>
      <c r="B4184" s="5">
        <v>45121.020833333336</v>
      </c>
      <c r="C4184" s="44"/>
    </row>
    <row r="4185" spans="1:6" x14ac:dyDescent="0.3">
      <c r="A4185" s="4">
        <v>0.28000000000000003</v>
      </c>
      <c r="B4185" s="5">
        <v>45121</v>
      </c>
      <c r="C4185" s="44"/>
    </row>
    <row r="4186" spans="1:6" x14ac:dyDescent="0.3">
      <c r="A4186" s="4">
        <v>0.44400000000000001</v>
      </c>
      <c r="B4186" s="5">
        <v>45120.979166666664</v>
      </c>
      <c r="C4186" s="44"/>
    </row>
    <row r="4187" spans="1:6" x14ac:dyDescent="0.3">
      <c r="A4187" s="4">
        <v>0.52400000000000002</v>
      </c>
      <c r="B4187" s="5">
        <v>45120.958333333336</v>
      </c>
      <c r="F4187" s="44">
        <f>SUM(A4187:A4194)</f>
        <v>6.2320000000000002</v>
      </c>
    </row>
    <row r="4188" spans="1:6" x14ac:dyDescent="0.3">
      <c r="A4188" s="4">
        <v>0.64700000000000002</v>
      </c>
      <c r="B4188" s="5">
        <v>45120.9375</v>
      </c>
      <c r="F4188" s="44"/>
    </row>
    <row r="4189" spans="1:6" x14ac:dyDescent="0.3">
      <c r="A4189" s="4">
        <v>0.76900000000000002</v>
      </c>
      <c r="B4189" s="5">
        <v>45120.916666666664</v>
      </c>
      <c r="F4189" s="44"/>
    </row>
    <row r="4190" spans="1:6" x14ac:dyDescent="0.3">
      <c r="A4190" s="4">
        <v>0.88700000000000001</v>
      </c>
      <c r="B4190" s="5">
        <v>45120.895833333336</v>
      </c>
      <c r="F4190" s="44"/>
    </row>
    <row r="4191" spans="1:6" x14ac:dyDescent="0.3">
      <c r="A4191" s="4">
        <v>0.67600000000000005</v>
      </c>
      <c r="B4191" s="5">
        <v>45120.875</v>
      </c>
      <c r="F4191" s="44"/>
    </row>
    <row r="4192" spans="1:6" x14ac:dyDescent="0.3">
      <c r="A4192" s="4">
        <v>0.69699999999999995</v>
      </c>
      <c r="B4192" s="5">
        <v>45120.854166666664</v>
      </c>
      <c r="F4192" s="44"/>
    </row>
    <row r="4193" spans="1:6" x14ac:dyDescent="0.3">
      <c r="A4193" s="4">
        <v>0.66400000000000003</v>
      </c>
      <c r="B4193" s="5">
        <v>45120.833333333336</v>
      </c>
      <c r="F4193" s="44"/>
    </row>
    <row r="4194" spans="1:6" x14ac:dyDescent="0.3">
      <c r="A4194" s="4">
        <v>1.3680000000000001</v>
      </c>
      <c r="B4194" s="5">
        <v>45120.8125</v>
      </c>
      <c r="F4194" s="44"/>
    </row>
    <row r="4195" spans="1:6" x14ac:dyDescent="0.3">
      <c r="A4195" s="4">
        <v>2.823</v>
      </c>
      <c r="B4195" s="5">
        <v>45120.791666666664</v>
      </c>
      <c r="E4195" s="44">
        <f>SUM(A4195:A4198)</f>
        <v>9.6509999999999998</v>
      </c>
    </row>
    <row r="4196" spans="1:6" x14ac:dyDescent="0.3">
      <c r="A4196" s="4">
        <v>3.742</v>
      </c>
      <c r="B4196" s="5">
        <v>45120.770833333336</v>
      </c>
      <c r="E4196" s="44"/>
    </row>
    <row r="4197" spans="1:6" x14ac:dyDescent="0.3">
      <c r="A4197" s="4">
        <v>1.357</v>
      </c>
      <c r="B4197" s="5">
        <v>45120.75</v>
      </c>
      <c r="E4197" s="44"/>
    </row>
    <row r="4198" spans="1:6" x14ac:dyDescent="0.3">
      <c r="A4198" s="4">
        <v>1.7290000000000001</v>
      </c>
      <c r="B4198" s="5">
        <v>45120.729166666664</v>
      </c>
      <c r="E4198" s="44"/>
    </row>
    <row r="4199" spans="1:6" x14ac:dyDescent="0.3">
      <c r="A4199" s="4">
        <v>0.77900000000000003</v>
      </c>
      <c r="B4199" s="5">
        <v>45120.708333333336</v>
      </c>
      <c r="D4199" s="44">
        <f>SUM(A4199:A4216)</f>
        <v>11.586000000000002</v>
      </c>
    </row>
    <row r="4200" spans="1:6" x14ac:dyDescent="0.3">
      <c r="A4200" s="4">
        <v>1.6539999999999999</v>
      </c>
      <c r="B4200" s="5">
        <v>45120.6875</v>
      </c>
      <c r="D4200" s="44"/>
    </row>
    <row r="4201" spans="1:6" x14ac:dyDescent="0.3">
      <c r="A4201" s="4">
        <v>0.73099999999999998</v>
      </c>
      <c r="B4201" s="5">
        <v>45120.666666666664</v>
      </c>
      <c r="D4201" s="44"/>
    </row>
    <row r="4202" spans="1:6" x14ac:dyDescent="0.3">
      <c r="A4202" s="4">
        <v>0.75</v>
      </c>
      <c r="B4202" s="5">
        <v>45120.645833333336</v>
      </c>
      <c r="D4202" s="44"/>
    </row>
    <row r="4203" spans="1:6" x14ac:dyDescent="0.3">
      <c r="A4203" s="4">
        <v>0.74199999999999999</v>
      </c>
      <c r="B4203" s="5">
        <v>45120.625</v>
      </c>
      <c r="D4203" s="44"/>
    </row>
    <row r="4204" spans="1:6" x14ac:dyDescent="0.3">
      <c r="A4204" s="4">
        <v>0.73199999999999998</v>
      </c>
      <c r="B4204" s="5">
        <v>45120.604166666664</v>
      </c>
      <c r="D4204" s="44"/>
    </row>
    <row r="4205" spans="1:6" x14ac:dyDescent="0.3">
      <c r="A4205" s="4">
        <v>0.74299999999999999</v>
      </c>
      <c r="B4205" s="5">
        <v>45120.583333333336</v>
      </c>
      <c r="D4205" s="44"/>
    </row>
    <row r="4206" spans="1:6" x14ac:dyDescent="0.3">
      <c r="A4206" s="4">
        <v>0.85699999999999998</v>
      </c>
      <c r="B4206" s="5">
        <v>45120.5625</v>
      </c>
      <c r="D4206" s="44"/>
    </row>
    <row r="4207" spans="1:6" x14ac:dyDescent="0.3">
      <c r="A4207" s="4">
        <v>0.66300000000000003</v>
      </c>
      <c r="B4207" s="5">
        <v>45120.541666666664</v>
      </c>
      <c r="D4207" s="44"/>
    </row>
    <row r="4208" spans="1:6" x14ac:dyDescent="0.3">
      <c r="A4208" s="4">
        <v>0.626</v>
      </c>
      <c r="B4208" s="5">
        <v>45120.520833333336</v>
      </c>
      <c r="D4208" s="44"/>
    </row>
    <row r="4209" spans="1:4" x14ac:dyDescent="0.3">
      <c r="A4209" s="4">
        <v>0.81100000000000005</v>
      </c>
      <c r="B4209" s="5">
        <v>45120.5</v>
      </c>
      <c r="D4209" s="44"/>
    </row>
    <row r="4210" spans="1:4" x14ac:dyDescent="0.3">
      <c r="A4210" s="4">
        <v>0.27500000000000002</v>
      </c>
      <c r="B4210" s="5">
        <v>45120.479166666664</v>
      </c>
      <c r="D4210" s="44"/>
    </row>
    <row r="4211" spans="1:4" x14ac:dyDescent="0.3">
      <c r="A4211" s="4">
        <v>0.28199999999999997</v>
      </c>
      <c r="B4211" s="5">
        <v>45120.458333333336</v>
      </c>
      <c r="D4211" s="44"/>
    </row>
    <row r="4212" spans="1:4" x14ac:dyDescent="0.3">
      <c r="A4212" s="4">
        <v>0.254</v>
      </c>
      <c r="B4212" s="5">
        <v>45120.4375</v>
      </c>
      <c r="D4212" s="44"/>
    </row>
    <row r="4213" spans="1:4" x14ac:dyDescent="0.3">
      <c r="A4213" s="4">
        <v>0.31900000000000001</v>
      </c>
      <c r="B4213" s="5">
        <v>45120.416666666664</v>
      </c>
      <c r="D4213" s="44"/>
    </row>
    <row r="4214" spans="1:4" x14ac:dyDescent="0.3">
      <c r="A4214" s="4">
        <v>0.54600000000000004</v>
      </c>
      <c r="B4214" s="5">
        <v>45120.395833333336</v>
      </c>
      <c r="D4214" s="44"/>
    </row>
    <row r="4215" spans="1:4" x14ac:dyDescent="0.3">
      <c r="A4215" s="4">
        <v>0.41299999999999998</v>
      </c>
      <c r="B4215" s="5">
        <v>45120.375</v>
      </c>
      <c r="D4215" s="44"/>
    </row>
    <row r="4216" spans="1:4" x14ac:dyDescent="0.3">
      <c r="A4216" s="4">
        <v>0.40899999999999997</v>
      </c>
      <c r="B4216" s="5">
        <v>45120.354166666664</v>
      </c>
      <c r="D4216" s="44"/>
    </row>
    <row r="4217" spans="1:4" x14ac:dyDescent="0.3">
      <c r="A4217" s="4">
        <v>0.26400000000000001</v>
      </c>
      <c r="B4217" s="5">
        <v>45120.333333333336</v>
      </c>
      <c r="C4217" s="44">
        <f>SUM(A4217:A4234)</f>
        <v>5.2089999999999996</v>
      </c>
    </row>
    <row r="4218" spans="1:4" x14ac:dyDescent="0.3">
      <c r="A4218" s="4">
        <v>0.26100000000000001</v>
      </c>
      <c r="B4218" s="5">
        <v>45120.3125</v>
      </c>
      <c r="C4218" s="44"/>
    </row>
    <row r="4219" spans="1:4" x14ac:dyDescent="0.3">
      <c r="A4219" s="4">
        <v>0.26400000000000001</v>
      </c>
      <c r="B4219" s="5">
        <v>45120.291666666664</v>
      </c>
      <c r="C4219" s="44"/>
    </row>
    <row r="4220" spans="1:4" x14ac:dyDescent="0.3">
      <c r="A4220" s="4">
        <v>0.26600000000000001</v>
      </c>
      <c r="B4220" s="5">
        <v>45120.270833333336</v>
      </c>
      <c r="C4220" s="44"/>
    </row>
    <row r="4221" spans="1:4" x14ac:dyDescent="0.3">
      <c r="A4221" s="4">
        <v>0.26300000000000001</v>
      </c>
      <c r="B4221" s="5">
        <v>45120.25</v>
      </c>
      <c r="C4221" s="44"/>
    </row>
    <row r="4222" spans="1:4" x14ac:dyDescent="0.3">
      <c r="A4222" s="4">
        <v>0.25900000000000001</v>
      </c>
      <c r="B4222" s="5">
        <v>45120.229166666664</v>
      </c>
      <c r="C4222" s="44"/>
    </row>
    <row r="4223" spans="1:4" x14ac:dyDescent="0.3">
      <c r="A4223" s="4">
        <v>0.26</v>
      </c>
      <c r="B4223" s="5">
        <v>45120.208333333336</v>
      </c>
      <c r="C4223" s="44"/>
    </row>
    <row r="4224" spans="1:4" x14ac:dyDescent="0.3">
      <c r="A4224" s="4">
        <v>0.27100000000000002</v>
      </c>
      <c r="B4224" s="5">
        <v>45120.1875</v>
      </c>
      <c r="C4224" s="44"/>
    </row>
    <row r="4225" spans="1:6" x14ac:dyDescent="0.3">
      <c r="A4225" s="4">
        <v>0.251</v>
      </c>
      <c r="B4225" s="5">
        <v>45120.166666666664</v>
      </c>
      <c r="C4225" s="44"/>
    </row>
    <row r="4226" spans="1:6" x14ac:dyDescent="0.3">
      <c r="A4226" s="4">
        <v>0.28199999999999997</v>
      </c>
      <c r="B4226" s="5">
        <v>45120.145833333336</v>
      </c>
      <c r="C4226" s="44"/>
    </row>
    <row r="4227" spans="1:6" x14ac:dyDescent="0.3">
      <c r="A4227" s="4">
        <v>0.29799999999999999</v>
      </c>
      <c r="B4227" s="5">
        <v>45120.125</v>
      </c>
      <c r="C4227" s="44"/>
    </row>
    <row r="4228" spans="1:6" x14ac:dyDescent="0.3">
      <c r="A4228" s="4">
        <v>0.26</v>
      </c>
      <c r="B4228" s="5">
        <v>45120.104166666664</v>
      </c>
      <c r="C4228" s="44"/>
    </row>
    <row r="4229" spans="1:6" x14ac:dyDescent="0.3">
      <c r="A4229" s="4">
        <v>0.44700000000000001</v>
      </c>
      <c r="B4229" s="5">
        <v>45120.083333333336</v>
      </c>
      <c r="C4229" s="44"/>
    </row>
    <row r="4230" spans="1:6" x14ac:dyDescent="0.3">
      <c r="A4230" s="4">
        <v>0.255</v>
      </c>
      <c r="B4230" s="5">
        <v>45120.0625</v>
      </c>
      <c r="C4230" s="44"/>
    </row>
    <row r="4231" spans="1:6" x14ac:dyDescent="0.3">
      <c r="A4231" s="4">
        <v>0.26100000000000001</v>
      </c>
      <c r="B4231" s="5">
        <v>45120.041666666664</v>
      </c>
      <c r="C4231" s="44"/>
    </row>
    <row r="4232" spans="1:6" x14ac:dyDescent="0.3">
      <c r="A4232" s="4">
        <v>0.253</v>
      </c>
      <c r="B4232" s="5">
        <v>45120.020833333336</v>
      </c>
      <c r="C4232" s="44"/>
    </row>
    <row r="4233" spans="1:6" x14ac:dyDescent="0.3">
      <c r="A4233" s="4">
        <v>0.32700000000000001</v>
      </c>
      <c r="B4233" s="5">
        <v>45120</v>
      </c>
      <c r="C4233" s="44"/>
    </row>
    <row r="4234" spans="1:6" x14ac:dyDescent="0.3">
      <c r="A4234" s="4">
        <v>0.46700000000000003</v>
      </c>
      <c r="B4234" s="5">
        <v>45119.979166666664</v>
      </c>
      <c r="C4234" s="44"/>
    </row>
    <row r="4235" spans="1:6" x14ac:dyDescent="0.3">
      <c r="A4235" s="4">
        <v>0.89100000000000001</v>
      </c>
      <c r="B4235" s="5">
        <v>45119.958333333336</v>
      </c>
      <c r="F4235" s="44">
        <f>SUM(A4235:A4242)</f>
        <v>9.9789999999999992</v>
      </c>
    </row>
    <row r="4236" spans="1:6" x14ac:dyDescent="0.3">
      <c r="A4236" s="4">
        <v>2.5430000000000001</v>
      </c>
      <c r="B4236" s="5">
        <v>45119.9375</v>
      </c>
      <c r="F4236" s="44"/>
    </row>
    <row r="4237" spans="1:6" x14ac:dyDescent="0.3">
      <c r="A4237" s="4">
        <v>1.974</v>
      </c>
      <c r="B4237" s="5">
        <v>45119.916666666664</v>
      </c>
      <c r="F4237" s="44"/>
    </row>
    <row r="4238" spans="1:6" x14ac:dyDescent="0.3">
      <c r="A4238" s="4">
        <v>0.35799999999999998</v>
      </c>
      <c r="B4238" s="5">
        <v>45119.895833333336</v>
      </c>
      <c r="F4238" s="44"/>
    </row>
    <row r="4239" spans="1:6" x14ac:dyDescent="0.3">
      <c r="A4239" s="4">
        <v>1.5860000000000001</v>
      </c>
      <c r="B4239" s="5">
        <v>45119.875</v>
      </c>
      <c r="F4239" s="44"/>
    </row>
    <row r="4240" spans="1:6" x14ac:dyDescent="0.3">
      <c r="A4240" s="4">
        <v>1.319</v>
      </c>
      <c r="B4240" s="5">
        <v>45119.854166666664</v>
      </c>
      <c r="F4240" s="44"/>
    </row>
    <row r="4241" spans="1:6" x14ac:dyDescent="0.3">
      <c r="A4241" s="4">
        <v>0.97399999999999998</v>
      </c>
      <c r="B4241" s="5">
        <v>45119.833333333336</v>
      </c>
      <c r="F4241" s="44"/>
    </row>
    <row r="4242" spans="1:6" x14ac:dyDescent="0.3">
      <c r="A4242" s="4">
        <v>0.33400000000000002</v>
      </c>
      <c r="B4242" s="5">
        <v>45119.8125</v>
      </c>
      <c r="F4242" s="44"/>
    </row>
    <row r="4243" spans="1:6" x14ac:dyDescent="0.3">
      <c r="A4243" s="4">
        <v>0.495</v>
      </c>
      <c r="B4243" s="5">
        <v>45119.791666666664</v>
      </c>
      <c r="E4243" s="44">
        <f>SUM(A4243:A4246)</f>
        <v>1.9410000000000001</v>
      </c>
    </row>
    <row r="4244" spans="1:6" x14ac:dyDescent="0.3">
      <c r="A4244" s="4">
        <v>0.39700000000000002</v>
      </c>
      <c r="B4244" s="5">
        <v>45119.770833333336</v>
      </c>
      <c r="E4244" s="44"/>
    </row>
    <row r="4245" spans="1:6" x14ac:dyDescent="0.3">
      <c r="A4245" s="4">
        <v>0.58799999999999997</v>
      </c>
      <c r="B4245" s="5">
        <v>45119.75</v>
      </c>
      <c r="E4245" s="44"/>
    </row>
    <row r="4246" spans="1:6" x14ac:dyDescent="0.3">
      <c r="A4246" s="4">
        <v>0.46100000000000002</v>
      </c>
      <c r="B4246" s="5">
        <v>45119.729166666664</v>
      </c>
      <c r="E4246" s="44"/>
    </row>
    <row r="4247" spans="1:6" x14ac:dyDescent="0.3">
      <c r="A4247" s="4">
        <v>0.49199999999999999</v>
      </c>
      <c r="B4247" s="5">
        <v>45119.708333333336</v>
      </c>
      <c r="D4247" s="44">
        <f>SUM(A4247:A4264)</f>
        <v>10.198999999999998</v>
      </c>
    </row>
    <row r="4248" spans="1:6" x14ac:dyDescent="0.3">
      <c r="A4248" s="4">
        <v>0.56899999999999995</v>
      </c>
      <c r="B4248" s="5">
        <v>45119.6875</v>
      </c>
      <c r="D4248" s="44"/>
    </row>
    <row r="4249" spans="1:6" x14ac:dyDescent="0.3">
      <c r="A4249" s="4">
        <v>0.61</v>
      </c>
      <c r="B4249" s="5">
        <v>45119.666666666664</v>
      </c>
      <c r="D4249" s="44"/>
    </row>
    <row r="4250" spans="1:6" x14ac:dyDescent="0.3">
      <c r="A4250" s="4">
        <v>0.5</v>
      </c>
      <c r="B4250" s="5">
        <v>45119.645833333336</v>
      </c>
      <c r="D4250" s="44"/>
    </row>
    <row r="4251" spans="1:6" x14ac:dyDescent="0.3">
      <c r="A4251" s="4">
        <v>0.72</v>
      </c>
      <c r="B4251" s="5">
        <v>45119.625</v>
      </c>
      <c r="D4251" s="44"/>
    </row>
    <row r="4252" spans="1:6" x14ac:dyDescent="0.3">
      <c r="A4252" s="4">
        <v>0.44800000000000001</v>
      </c>
      <c r="B4252" s="5">
        <v>45119.604166666664</v>
      </c>
      <c r="D4252" s="44"/>
    </row>
    <row r="4253" spans="1:6" x14ac:dyDescent="0.3">
      <c r="A4253" s="4">
        <v>0.50800000000000001</v>
      </c>
      <c r="B4253" s="5">
        <v>45119.583333333336</v>
      </c>
      <c r="D4253" s="44"/>
    </row>
    <row r="4254" spans="1:6" x14ac:dyDescent="0.3">
      <c r="A4254" s="4">
        <v>0.47099999999999997</v>
      </c>
      <c r="B4254" s="5">
        <v>45119.5625</v>
      </c>
      <c r="D4254" s="44"/>
    </row>
    <row r="4255" spans="1:6" x14ac:dyDescent="0.3">
      <c r="A4255" s="4">
        <v>0.46600000000000003</v>
      </c>
      <c r="B4255" s="5">
        <v>45119.541666666664</v>
      </c>
      <c r="D4255" s="44"/>
    </row>
    <row r="4256" spans="1:6" x14ac:dyDescent="0.3">
      <c r="A4256" s="4">
        <v>0.42299999999999999</v>
      </c>
      <c r="B4256" s="5">
        <v>45119.520833333336</v>
      </c>
      <c r="D4256" s="44"/>
    </row>
    <row r="4257" spans="1:4" x14ac:dyDescent="0.3">
      <c r="A4257" s="4">
        <v>0.73299999999999998</v>
      </c>
      <c r="B4257" s="5">
        <v>45119.5</v>
      </c>
      <c r="D4257" s="44"/>
    </row>
    <row r="4258" spans="1:4" x14ac:dyDescent="0.3">
      <c r="A4258" s="4">
        <v>0.53400000000000003</v>
      </c>
      <c r="B4258" s="5">
        <v>45119.479166666664</v>
      </c>
      <c r="D4258" s="44"/>
    </row>
    <row r="4259" spans="1:4" x14ac:dyDescent="0.3">
      <c r="A4259" s="4">
        <v>0.59399999999999997</v>
      </c>
      <c r="B4259" s="5">
        <v>45119.458333333336</v>
      </c>
      <c r="D4259" s="44"/>
    </row>
    <row r="4260" spans="1:4" x14ac:dyDescent="0.3">
      <c r="A4260" s="4">
        <v>1.5009999999999999</v>
      </c>
      <c r="B4260" s="5">
        <v>45119.4375</v>
      </c>
      <c r="D4260" s="44"/>
    </row>
    <row r="4261" spans="1:4" x14ac:dyDescent="0.3">
      <c r="A4261" s="4">
        <v>0.42399999999999999</v>
      </c>
      <c r="B4261" s="5">
        <v>45119.416666666664</v>
      </c>
      <c r="D4261" s="44"/>
    </row>
    <row r="4262" spans="1:4" x14ac:dyDescent="0.3">
      <c r="A4262" s="4">
        <v>0.41899999999999998</v>
      </c>
      <c r="B4262" s="5">
        <v>45119.395833333336</v>
      </c>
      <c r="D4262" s="44"/>
    </row>
    <row r="4263" spans="1:4" x14ac:dyDescent="0.3">
      <c r="A4263" s="4">
        <v>0.373</v>
      </c>
      <c r="B4263" s="5">
        <v>45119.375</v>
      </c>
      <c r="D4263" s="44"/>
    </row>
    <row r="4264" spans="1:4" x14ac:dyDescent="0.3">
      <c r="A4264" s="4">
        <v>0.41399999999999998</v>
      </c>
      <c r="B4264" s="5">
        <v>45119.354166666664</v>
      </c>
      <c r="D4264" s="44"/>
    </row>
    <row r="4265" spans="1:4" x14ac:dyDescent="0.3">
      <c r="A4265" s="4">
        <v>0.40699999999999997</v>
      </c>
      <c r="B4265" s="5">
        <v>45119.333333333336</v>
      </c>
      <c r="C4265" s="44">
        <f>SUM(A4265:A4282)</f>
        <v>5.4039999999999999</v>
      </c>
    </row>
    <row r="4266" spans="1:4" x14ac:dyDescent="0.3">
      <c r="A4266" s="4">
        <v>0.34200000000000003</v>
      </c>
      <c r="B4266" s="5">
        <v>45119.3125</v>
      </c>
      <c r="C4266" s="44"/>
    </row>
    <row r="4267" spans="1:4" x14ac:dyDescent="0.3">
      <c r="A4267" s="4">
        <v>0.253</v>
      </c>
      <c r="B4267" s="5">
        <v>45119.291666666664</v>
      </c>
      <c r="C4267" s="44"/>
    </row>
    <row r="4268" spans="1:4" x14ac:dyDescent="0.3">
      <c r="A4268" s="4">
        <v>0.28899999999999998</v>
      </c>
      <c r="B4268" s="5">
        <v>45119.270833333336</v>
      </c>
      <c r="C4268" s="44"/>
    </row>
    <row r="4269" spans="1:4" x14ac:dyDescent="0.3">
      <c r="A4269" s="4">
        <v>0.246</v>
      </c>
      <c r="B4269" s="5">
        <v>45119.25</v>
      </c>
      <c r="C4269" s="44"/>
    </row>
    <row r="4270" spans="1:4" x14ac:dyDescent="0.3">
      <c r="A4270" s="4">
        <v>0.27100000000000002</v>
      </c>
      <c r="B4270" s="5">
        <v>45119.229166666664</v>
      </c>
      <c r="C4270" s="44"/>
    </row>
    <row r="4271" spans="1:4" x14ac:dyDescent="0.3">
      <c r="A4271" s="4">
        <v>0.249</v>
      </c>
      <c r="B4271" s="5">
        <v>45119.208333333336</v>
      </c>
      <c r="C4271" s="44"/>
    </row>
    <row r="4272" spans="1:4" x14ac:dyDescent="0.3">
      <c r="A4272" s="4">
        <v>0.28399999999999997</v>
      </c>
      <c r="B4272" s="5">
        <v>45119.1875</v>
      </c>
      <c r="C4272" s="44"/>
    </row>
    <row r="4273" spans="1:6" x14ac:dyDescent="0.3">
      <c r="A4273" s="4">
        <v>0.26400000000000001</v>
      </c>
      <c r="B4273" s="5">
        <v>45119.166666666664</v>
      </c>
      <c r="C4273" s="44"/>
    </row>
    <row r="4274" spans="1:6" x14ac:dyDescent="0.3">
      <c r="A4274" s="4">
        <v>0.25900000000000001</v>
      </c>
      <c r="B4274" s="5">
        <v>45119.145833333336</v>
      </c>
      <c r="C4274" s="44"/>
    </row>
    <row r="4275" spans="1:6" x14ac:dyDescent="0.3">
      <c r="A4275" s="4">
        <v>0.26100000000000001</v>
      </c>
      <c r="B4275" s="5">
        <v>45119.125</v>
      </c>
      <c r="C4275" s="44"/>
    </row>
    <row r="4276" spans="1:6" x14ac:dyDescent="0.3">
      <c r="A4276" s="4">
        <v>0.28199999999999997</v>
      </c>
      <c r="B4276" s="5">
        <v>45119.104166666664</v>
      </c>
      <c r="C4276" s="44"/>
    </row>
    <row r="4277" spans="1:6" x14ac:dyDescent="0.3">
      <c r="A4277" s="4">
        <v>0.26</v>
      </c>
      <c r="B4277" s="5">
        <v>45119.083333333336</v>
      </c>
      <c r="C4277" s="44"/>
    </row>
    <row r="4278" spans="1:6" x14ac:dyDescent="0.3">
      <c r="A4278" s="4">
        <v>0.26100000000000001</v>
      </c>
      <c r="B4278" s="5">
        <v>45119.0625</v>
      </c>
      <c r="C4278" s="44"/>
    </row>
    <row r="4279" spans="1:6" x14ac:dyDescent="0.3">
      <c r="A4279" s="4">
        <v>0.27400000000000002</v>
      </c>
      <c r="B4279" s="5">
        <v>45119.041666666664</v>
      </c>
      <c r="C4279" s="44"/>
    </row>
    <row r="4280" spans="1:6" x14ac:dyDescent="0.3">
      <c r="A4280" s="4">
        <v>0.28699999999999998</v>
      </c>
      <c r="B4280" s="5">
        <v>45119.020833333336</v>
      </c>
      <c r="C4280" s="44"/>
    </row>
    <row r="4281" spans="1:6" x14ac:dyDescent="0.3">
      <c r="A4281" s="4">
        <v>0.30599999999999999</v>
      </c>
      <c r="B4281" s="5">
        <v>45119</v>
      </c>
      <c r="C4281" s="44"/>
    </row>
    <row r="4282" spans="1:6" x14ac:dyDescent="0.3">
      <c r="A4282" s="4">
        <v>0.60899999999999999</v>
      </c>
      <c r="B4282" s="5">
        <v>45118.979166666664</v>
      </c>
      <c r="C4282" s="44"/>
    </row>
    <row r="4283" spans="1:6" x14ac:dyDescent="0.3">
      <c r="A4283" s="4">
        <v>0.48799999999999999</v>
      </c>
      <c r="B4283" s="5">
        <v>45118.958333333336</v>
      </c>
      <c r="F4283" s="44">
        <f>SUM(A4283:A4290)</f>
        <v>3.73</v>
      </c>
    </row>
    <row r="4284" spans="1:6" x14ac:dyDescent="0.3">
      <c r="A4284" s="4">
        <v>0.46100000000000002</v>
      </c>
      <c r="B4284" s="5">
        <v>45118.9375</v>
      </c>
      <c r="F4284" s="44"/>
    </row>
    <row r="4285" spans="1:6" x14ac:dyDescent="0.3">
      <c r="A4285" s="4">
        <v>0.48199999999999998</v>
      </c>
      <c r="B4285" s="5">
        <v>45118.916666666664</v>
      </c>
      <c r="F4285" s="44"/>
    </row>
    <row r="4286" spans="1:6" x14ac:dyDescent="0.3">
      <c r="A4286" s="4">
        <v>0.56499999999999995</v>
      </c>
      <c r="B4286" s="5">
        <v>45118.895833333336</v>
      </c>
      <c r="F4286" s="44"/>
    </row>
    <row r="4287" spans="1:6" x14ac:dyDescent="0.3">
      <c r="A4287" s="4">
        <v>0.39500000000000002</v>
      </c>
      <c r="B4287" s="5">
        <v>45118.875</v>
      </c>
      <c r="F4287" s="44"/>
    </row>
    <row r="4288" spans="1:6" x14ac:dyDescent="0.3">
      <c r="A4288" s="4">
        <v>0.66400000000000003</v>
      </c>
      <c r="B4288" s="5">
        <v>45118.854166666664</v>
      </c>
      <c r="F4288" s="44"/>
    </row>
    <row r="4289" spans="1:6" x14ac:dyDescent="0.3">
      <c r="A4289" s="4">
        <v>0.308</v>
      </c>
      <c r="B4289" s="5">
        <v>45118.833333333336</v>
      </c>
      <c r="F4289" s="44"/>
    </row>
    <row r="4290" spans="1:6" x14ac:dyDescent="0.3">
      <c r="A4290" s="4">
        <v>0.36699999999999999</v>
      </c>
      <c r="B4290" s="5">
        <v>45118.8125</v>
      </c>
      <c r="F4290" s="44"/>
    </row>
    <row r="4291" spans="1:6" x14ac:dyDescent="0.3">
      <c r="A4291" s="4">
        <v>0.48299999999999998</v>
      </c>
      <c r="B4291" s="5">
        <v>45118.791666666664</v>
      </c>
      <c r="E4291" s="44">
        <f>SUM(A4291:A4294)</f>
        <v>2.2069999999999999</v>
      </c>
    </row>
    <row r="4292" spans="1:6" x14ac:dyDescent="0.3">
      <c r="A4292" s="4">
        <v>0.81799999999999995</v>
      </c>
      <c r="B4292" s="5">
        <v>45118.770833333336</v>
      </c>
      <c r="E4292" s="44"/>
    </row>
    <row r="4293" spans="1:6" x14ac:dyDescent="0.3">
      <c r="A4293" s="4">
        <v>0.44500000000000001</v>
      </c>
      <c r="B4293" s="5">
        <v>45118.75</v>
      </c>
      <c r="E4293" s="44"/>
    </row>
    <row r="4294" spans="1:6" x14ac:dyDescent="0.3">
      <c r="A4294" s="4">
        <v>0.46100000000000002</v>
      </c>
      <c r="B4294" s="5">
        <v>45118.729166666664</v>
      </c>
      <c r="E4294" s="44"/>
    </row>
    <row r="4295" spans="1:6" x14ac:dyDescent="0.3">
      <c r="A4295" s="4">
        <v>0.42599999999999999</v>
      </c>
      <c r="B4295" s="5">
        <v>45118.708333333336</v>
      </c>
      <c r="D4295" s="44">
        <f>SUM(A4295:A4312)</f>
        <v>9.0289999999999999</v>
      </c>
    </row>
    <row r="4296" spans="1:6" x14ac:dyDescent="0.3">
      <c r="A4296" s="4">
        <v>0.48299999999999998</v>
      </c>
      <c r="B4296" s="5">
        <v>45118.6875</v>
      </c>
      <c r="D4296" s="44"/>
    </row>
    <row r="4297" spans="1:6" x14ac:dyDescent="0.3">
      <c r="A4297" s="4">
        <v>0.42699999999999999</v>
      </c>
      <c r="B4297" s="5">
        <v>45118.666666666664</v>
      </c>
      <c r="D4297" s="44"/>
    </row>
    <row r="4298" spans="1:6" x14ac:dyDescent="0.3">
      <c r="A4298" s="4">
        <v>0.49399999999999999</v>
      </c>
      <c r="B4298" s="5">
        <v>45118.645833333336</v>
      </c>
      <c r="D4298" s="44"/>
    </row>
    <row r="4299" spans="1:6" x14ac:dyDescent="0.3">
      <c r="A4299" s="4">
        <v>0.50900000000000001</v>
      </c>
      <c r="B4299" s="5">
        <v>45118.625</v>
      </c>
      <c r="D4299" s="44"/>
    </row>
    <row r="4300" spans="1:6" x14ac:dyDescent="0.3">
      <c r="A4300" s="4">
        <v>0.49</v>
      </c>
      <c r="B4300" s="5">
        <v>45118.604166666664</v>
      </c>
      <c r="D4300" s="44"/>
    </row>
    <row r="4301" spans="1:6" x14ac:dyDescent="0.3">
      <c r="A4301" s="4">
        <v>0.52400000000000002</v>
      </c>
      <c r="B4301" s="5">
        <v>45118.583333333336</v>
      </c>
      <c r="D4301" s="44"/>
    </row>
    <row r="4302" spans="1:6" x14ac:dyDescent="0.3">
      <c r="A4302" s="4">
        <v>0.71499999999999997</v>
      </c>
      <c r="B4302" s="5">
        <v>45118.5625</v>
      </c>
      <c r="D4302" s="44"/>
    </row>
    <row r="4303" spans="1:6" x14ac:dyDescent="0.3">
      <c r="A4303" s="4">
        <v>0.66900000000000004</v>
      </c>
      <c r="B4303" s="5">
        <v>45118.541666666664</v>
      </c>
      <c r="D4303" s="44"/>
    </row>
    <row r="4304" spans="1:6" x14ac:dyDescent="0.3">
      <c r="A4304" s="4">
        <v>0.44700000000000001</v>
      </c>
      <c r="B4304" s="5">
        <v>45118.520833333336</v>
      </c>
      <c r="D4304" s="44"/>
    </row>
    <row r="4305" spans="1:4" x14ac:dyDescent="0.3">
      <c r="A4305" s="4">
        <v>0.42399999999999999</v>
      </c>
      <c r="B4305" s="5">
        <v>45118.5</v>
      </c>
      <c r="D4305" s="44"/>
    </row>
    <row r="4306" spans="1:4" x14ac:dyDescent="0.3">
      <c r="A4306" s="4">
        <v>0.53100000000000003</v>
      </c>
      <c r="B4306" s="5">
        <v>45118.479166666664</v>
      </c>
      <c r="D4306" s="44"/>
    </row>
    <row r="4307" spans="1:4" x14ac:dyDescent="0.3">
      <c r="A4307" s="4">
        <v>0.58899999999999997</v>
      </c>
      <c r="B4307" s="5">
        <v>45118.458333333336</v>
      </c>
      <c r="D4307" s="44"/>
    </row>
    <row r="4308" spans="1:4" x14ac:dyDescent="0.3">
      <c r="A4308" s="4">
        <v>0.53700000000000003</v>
      </c>
      <c r="B4308" s="5">
        <v>45118.4375</v>
      </c>
      <c r="D4308" s="44"/>
    </row>
    <row r="4309" spans="1:4" x14ac:dyDescent="0.3">
      <c r="A4309" s="4">
        <v>0.56499999999999995</v>
      </c>
      <c r="B4309" s="5">
        <v>45118.416666666664</v>
      </c>
      <c r="D4309" s="44"/>
    </row>
    <row r="4310" spans="1:4" x14ac:dyDescent="0.3">
      <c r="A4310" s="4">
        <v>0.441</v>
      </c>
      <c r="B4310" s="5">
        <v>45118.395833333336</v>
      </c>
      <c r="D4310" s="44"/>
    </row>
    <row r="4311" spans="1:4" x14ac:dyDescent="0.3">
      <c r="A4311" s="4">
        <v>0.39100000000000001</v>
      </c>
      <c r="B4311" s="5">
        <v>45118.375</v>
      </c>
      <c r="D4311" s="44"/>
    </row>
    <row r="4312" spans="1:4" x14ac:dyDescent="0.3">
      <c r="A4312" s="4">
        <v>0.36699999999999999</v>
      </c>
      <c r="B4312" s="5">
        <v>45118.354166666664</v>
      </c>
      <c r="D4312" s="44"/>
    </row>
    <row r="4313" spans="1:4" x14ac:dyDescent="0.3">
      <c r="A4313" s="4">
        <v>0.255</v>
      </c>
      <c r="B4313" s="5">
        <v>45118.333333333336</v>
      </c>
      <c r="C4313" s="44">
        <f>SUM(A4313:A4330)</f>
        <v>5.7410000000000014</v>
      </c>
    </row>
    <row r="4314" spans="1:4" x14ac:dyDescent="0.3">
      <c r="A4314" s="4">
        <v>0.28699999999999998</v>
      </c>
      <c r="B4314" s="5">
        <v>45118.3125</v>
      </c>
      <c r="C4314" s="44"/>
    </row>
    <row r="4315" spans="1:4" x14ac:dyDescent="0.3">
      <c r="A4315" s="4">
        <v>0.26100000000000001</v>
      </c>
      <c r="B4315" s="5">
        <v>45118.291666666664</v>
      </c>
      <c r="C4315" s="44"/>
    </row>
    <row r="4316" spans="1:4" x14ac:dyDescent="0.3">
      <c r="A4316" s="4">
        <v>0.29099999999999998</v>
      </c>
      <c r="B4316" s="5">
        <v>45118.270833333336</v>
      </c>
      <c r="C4316" s="44"/>
    </row>
    <row r="4317" spans="1:4" x14ac:dyDescent="0.3">
      <c r="A4317" s="4">
        <v>0.24099999999999999</v>
      </c>
      <c r="B4317" s="5">
        <v>45118.25</v>
      </c>
      <c r="C4317" s="44"/>
    </row>
    <row r="4318" spans="1:4" x14ac:dyDescent="0.3">
      <c r="A4318" s="4">
        <v>0.29099999999999998</v>
      </c>
      <c r="B4318" s="5">
        <v>45118.229166666664</v>
      </c>
      <c r="C4318" s="44"/>
    </row>
    <row r="4319" spans="1:4" x14ac:dyDescent="0.3">
      <c r="A4319" s="4">
        <v>0.248</v>
      </c>
      <c r="B4319" s="5">
        <v>45118.208333333336</v>
      </c>
      <c r="C4319" s="44"/>
    </row>
    <row r="4320" spans="1:4" x14ac:dyDescent="0.3">
      <c r="A4320" s="4">
        <v>0.30099999999999999</v>
      </c>
      <c r="B4320" s="5">
        <v>45118.1875</v>
      </c>
      <c r="C4320" s="44"/>
    </row>
    <row r="4321" spans="1:6" x14ac:dyDescent="0.3">
      <c r="A4321" s="4">
        <v>0.23</v>
      </c>
      <c r="B4321" s="5">
        <v>45118.166666666664</v>
      </c>
      <c r="C4321" s="44"/>
    </row>
    <row r="4322" spans="1:6" x14ac:dyDescent="0.3">
      <c r="A4322" s="4">
        <v>0.3</v>
      </c>
      <c r="B4322" s="5">
        <v>45118.145833333336</v>
      </c>
      <c r="C4322" s="44"/>
    </row>
    <row r="4323" spans="1:6" x14ac:dyDescent="0.3">
      <c r="A4323" s="4">
        <v>0.24299999999999999</v>
      </c>
      <c r="B4323" s="5">
        <v>45118.125</v>
      </c>
      <c r="C4323" s="44"/>
    </row>
    <row r="4324" spans="1:6" x14ac:dyDescent="0.3">
      <c r="A4324" s="4">
        <v>0.27300000000000002</v>
      </c>
      <c r="B4324" s="5">
        <v>45118.104166666664</v>
      </c>
      <c r="C4324" s="44"/>
    </row>
    <row r="4325" spans="1:6" x14ac:dyDescent="0.3">
      <c r="A4325" s="4">
        <v>0.25600000000000001</v>
      </c>
      <c r="B4325" s="5">
        <v>45118.083333333336</v>
      </c>
      <c r="C4325" s="44"/>
    </row>
    <row r="4326" spans="1:6" x14ac:dyDescent="0.3">
      <c r="A4326" s="4">
        <v>0.28000000000000003</v>
      </c>
      <c r="B4326" s="5">
        <v>45118.0625</v>
      </c>
      <c r="C4326" s="44"/>
    </row>
    <row r="4327" spans="1:6" x14ac:dyDescent="0.3">
      <c r="A4327" s="4">
        <v>0.26200000000000001</v>
      </c>
      <c r="B4327" s="5">
        <v>45118.041666666664</v>
      </c>
      <c r="C4327" s="44"/>
    </row>
    <row r="4328" spans="1:6" x14ac:dyDescent="0.3">
      <c r="A4328" s="4">
        <v>0.48</v>
      </c>
      <c r="B4328" s="5">
        <v>45118.020833333336</v>
      </c>
      <c r="C4328" s="44"/>
    </row>
    <row r="4329" spans="1:6" x14ac:dyDescent="0.3">
      <c r="A4329" s="4">
        <v>0.51200000000000001</v>
      </c>
      <c r="B4329" s="5">
        <v>45118</v>
      </c>
      <c r="C4329" s="44"/>
    </row>
    <row r="4330" spans="1:6" x14ac:dyDescent="0.3">
      <c r="A4330" s="4">
        <v>0.73</v>
      </c>
      <c r="B4330" s="5">
        <v>45117.979166666664</v>
      </c>
      <c r="C4330" s="44"/>
    </row>
    <row r="4331" spans="1:6" x14ac:dyDescent="0.3">
      <c r="A4331" s="4">
        <v>0.752</v>
      </c>
      <c r="B4331" s="5">
        <v>45117.958333333336</v>
      </c>
      <c r="F4331" s="44">
        <f>SUM(A4331:A4338)</f>
        <v>5.9139999999999988</v>
      </c>
    </row>
    <row r="4332" spans="1:6" x14ac:dyDescent="0.3">
      <c r="A4332" s="4">
        <v>0.67200000000000004</v>
      </c>
      <c r="B4332" s="5">
        <v>45117.9375</v>
      </c>
      <c r="F4332" s="44"/>
    </row>
    <row r="4333" spans="1:6" x14ac:dyDescent="0.3">
      <c r="A4333" s="4">
        <v>0.70799999999999996</v>
      </c>
      <c r="B4333" s="5">
        <v>45117.916666666664</v>
      </c>
      <c r="F4333" s="44"/>
    </row>
    <row r="4334" spans="1:6" x14ac:dyDescent="0.3">
      <c r="A4334" s="4">
        <v>0.70199999999999996</v>
      </c>
      <c r="B4334" s="5">
        <v>45117.895833333336</v>
      </c>
      <c r="F4334" s="44"/>
    </row>
    <row r="4335" spans="1:6" x14ac:dyDescent="0.3">
      <c r="A4335" s="4">
        <v>1.0169999999999999</v>
      </c>
      <c r="B4335" s="5">
        <v>45117.875</v>
      </c>
      <c r="F4335" s="44"/>
    </row>
    <row r="4336" spans="1:6" x14ac:dyDescent="0.3">
      <c r="A4336" s="4">
        <v>0.71299999999999997</v>
      </c>
      <c r="B4336" s="5">
        <v>45117.854166666664</v>
      </c>
      <c r="F4336" s="44"/>
    </row>
    <row r="4337" spans="1:6" x14ac:dyDescent="0.3">
      <c r="A4337" s="4">
        <v>0.74199999999999999</v>
      </c>
      <c r="B4337" s="5">
        <v>45117.833333333336</v>
      </c>
      <c r="F4337" s="44"/>
    </row>
    <row r="4338" spans="1:6" x14ac:dyDescent="0.3">
      <c r="A4338" s="4">
        <v>0.60799999999999998</v>
      </c>
      <c r="B4338" s="5">
        <v>45117.8125</v>
      </c>
      <c r="F4338" s="44"/>
    </row>
    <row r="4339" spans="1:6" x14ac:dyDescent="0.3">
      <c r="A4339" s="4">
        <v>1.6</v>
      </c>
      <c r="B4339" s="5">
        <v>45117.791666666664</v>
      </c>
      <c r="E4339" s="44">
        <f>SUM(A4339:A4342)</f>
        <v>4.1530000000000005</v>
      </c>
    </row>
    <row r="4340" spans="1:6" x14ac:dyDescent="0.3">
      <c r="A4340" s="4">
        <v>1.3540000000000001</v>
      </c>
      <c r="B4340" s="5">
        <v>45117.770833333336</v>
      </c>
      <c r="E4340" s="44"/>
    </row>
    <row r="4341" spans="1:6" x14ac:dyDescent="0.3">
      <c r="A4341" s="4">
        <v>0.54100000000000004</v>
      </c>
      <c r="B4341" s="5">
        <v>45117.75</v>
      </c>
      <c r="E4341" s="44"/>
    </row>
    <row r="4342" spans="1:6" x14ac:dyDescent="0.3">
      <c r="A4342" s="4">
        <v>0.65800000000000003</v>
      </c>
      <c r="B4342" s="5">
        <v>45117.729166666664</v>
      </c>
      <c r="E4342" s="44"/>
    </row>
    <row r="4343" spans="1:6" x14ac:dyDescent="0.3">
      <c r="A4343" s="4">
        <v>0.67400000000000004</v>
      </c>
      <c r="B4343" s="5">
        <v>45117.708333333336</v>
      </c>
      <c r="D4343" s="44">
        <f>SUM(A4343:A4360)</f>
        <v>9.3789999999999996</v>
      </c>
    </row>
    <row r="4344" spans="1:6" x14ac:dyDescent="0.3">
      <c r="A4344" s="4">
        <v>0.624</v>
      </c>
      <c r="B4344" s="5">
        <v>45117.6875</v>
      </c>
      <c r="D4344" s="44"/>
    </row>
    <row r="4345" spans="1:6" x14ac:dyDescent="0.3">
      <c r="A4345" s="4">
        <v>0.65900000000000003</v>
      </c>
      <c r="B4345" s="5">
        <v>45117.666666666664</v>
      </c>
      <c r="D4345" s="44"/>
    </row>
    <row r="4346" spans="1:6" x14ac:dyDescent="0.3">
      <c r="A4346" s="4">
        <v>0.64</v>
      </c>
      <c r="B4346" s="5">
        <v>45117.645833333336</v>
      </c>
      <c r="D4346" s="44"/>
    </row>
    <row r="4347" spans="1:6" x14ac:dyDescent="0.3">
      <c r="A4347" s="4">
        <v>0.67600000000000005</v>
      </c>
      <c r="B4347" s="5">
        <v>45117.625</v>
      </c>
      <c r="D4347" s="44"/>
    </row>
    <row r="4348" spans="1:6" x14ac:dyDescent="0.3">
      <c r="A4348" s="4">
        <v>0.61099999999999999</v>
      </c>
      <c r="B4348" s="5">
        <v>45117.604166666664</v>
      </c>
      <c r="D4348" s="44"/>
    </row>
    <row r="4349" spans="1:6" x14ac:dyDescent="0.3">
      <c r="A4349" s="4">
        <v>0.69</v>
      </c>
      <c r="B4349" s="5">
        <v>45117.583333333336</v>
      </c>
      <c r="D4349" s="44"/>
    </row>
    <row r="4350" spans="1:6" x14ac:dyDescent="0.3">
      <c r="A4350" s="4">
        <v>1.08</v>
      </c>
      <c r="B4350" s="5">
        <v>45117.5625</v>
      </c>
      <c r="D4350" s="44"/>
    </row>
    <row r="4351" spans="1:6" x14ac:dyDescent="0.3">
      <c r="A4351" s="4">
        <v>0.38900000000000001</v>
      </c>
      <c r="B4351" s="5">
        <v>45117.541666666664</v>
      </c>
      <c r="D4351" s="44"/>
    </row>
    <row r="4352" spans="1:6" x14ac:dyDescent="0.3">
      <c r="A4352" s="4">
        <v>0.34799999999999998</v>
      </c>
      <c r="B4352" s="5">
        <v>45117.520833333336</v>
      </c>
      <c r="D4352" s="44"/>
    </row>
    <row r="4353" spans="1:4" x14ac:dyDescent="0.3">
      <c r="A4353" s="4">
        <v>0.28699999999999998</v>
      </c>
      <c r="B4353" s="5">
        <v>45117.5</v>
      </c>
      <c r="D4353" s="44"/>
    </row>
    <row r="4354" spans="1:4" x14ac:dyDescent="0.3">
      <c r="A4354" s="4">
        <v>0.40400000000000003</v>
      </c>
      <c r="B4354" s="5">
        <v>45117.479166666664</v>
      </c>
      <c r="D4354" s="44"/>
    </row>
    <row r="4355" spans="1:4" x14ac:dyDescent="0.3">
      <c r="A4355" s="4">
        <v>0.46800000000000003</v>
      </c>
      <c r="B4355" s="5">
        <v>45117.458333333336</v>
      </c>
      <c r="D4355" s="44"/>
    </row>
    <row r="4356" spans="1:4" x14ac:dyDescent="0.3">
      <c r="A4356" s="4">
        <v>0.40699999999999997</v>
      </c>
      <c r="B4356" s="5">
        <v>45117.4375</v>
      </c>
      <c r="D4356" s="44"/>
    </row>
    <row r="4357" spans="1:4" x14ac:dyDescent="0.3">
      <c r="A4357" s="4">
        <v>0.44800000000000001</v>
      </c>
      <c r="B4357" s="5">
        <v>45117.416666666664</v>
      </c>
      <c r="D4357" s="44"/>
    </row>
    <row r="4358" spans="1:4" x14ac:dyDescent="0.3">
      <c r="A4358" s="4">
        <v>0.40300000000000002</v>
      </c>
      <c r="B4358" s="5">
        <v>45117.395833333336</v>
      </c>
      <c r="D4358" s="44"/>
    </row>
    <row r="4359" spans="1:4" x14ac:dyDescent="0.3">
      <c r="A4359" s="4">
        <v>0.312</v>
      </c>
      <c r="B4359" s="5">
        <v>45117.375</v>
      </c>
      <c r="D4359" s="44"/>
    </row>
    <row r="4360" spans="1:4" x14ac:dyDescent="0.3">
      <c r="A4360" s="4">
        <v>0.25900000000000001</v>
      </c>
      <c r="B4360" s="5">
        <v>45117.354166666664</v>
      </c>
      <c r="D4360" s="44"/>
    </row>
    <row r="4361" spans="1:4" x14ac:dyDescent="0.3">
      <c r="A4361" s="4">
        <v>0.28299999999999997</v>
      </c>
      <c r="B4361" s="5">
        <v>45117.333333333336</v>
      </c>
      <c r="C4361" s="44">
        <f>SUM(A4361:A4378)</f>
        <v>5.3850000000000007</v>
      </c>
    </row>
    <row r="4362" spans="1:4" x14ac:dyDescent="0.3">
      <c r="A4362" s="4">
        <v>0.246</v>
      </c>
      <c r="B4362" s="5">
        <v>45117.3125</v>
      </c>
      <c r="C4362" s="44"/>
    </row>
    <row r="4363" spans="1:4" x14ac:dyDescent="0.3">
      <c r="A4363" s="4">
        <v>0.27800000000000002</v>
      </c>
      <c r="B4363" s="5">
        <v>45117.291666666664</v>
      </c>
      <c r="C4363" s="44"/>
    </row>
    <row r="4364" spans="1:4" x14ac:dyDescent="0.3">
      <c r="A4364" s="4">
        <v>0.25700000000000001</v>
      </c>
      <c r="B4364" s="5">
        <v>45117.270833333336</v>
      </c>
      <c r="C4364" s="44"/>
    </row>
    <row r="4365" spans="1:4" x14ac:dyDescent="0.3">
      <c r="A4365" s="4">
        <v>0.26400000000000001</v>
      </c>
      <c r="B4365" s="5">
        <v>45117.25</v>
      </c>
      <c r="C4365" s="44"/>
    </row>
    <row r="4366" spans="1:4" x14ac:dyDescent="0.3">
      <c r="A4366" s="4">
        <v>0.26400000000000001</v>
      </c>
      <c r="B4366" s="5">
        <v>45117.229166666664</v>
      </c>
      <c r="C4366" s="44"/>
    </row>
    <row r="4367" spans="1:4" x14ac:dyDescent="0.3">
      <c r="A4367" s="4">
        <v>0.254</v>
      </c>
      <c r="B4367" s="5">
        <v>45117.208333333336</v>
      </c>
      <c r="C4367" s="44"/>
    </row>
    <row r="4368" spans="1:4" x14ac:dyDescent="0.3">
      <c r="A4368" s="4">
        <v>0.26100000000000001</v>
      </c>
      <c r="B4368" s="5">
        <v>45117.1875</v>
      </c>
      <c r="C4368" s="44"/>
    </row>
    <row r="4369" spans="1:6" x14ac:dyDescent="0.3">
      <c r="A4369" s="4">
        <v>0.25600000000000001</v>
      </c>
      <c r="B4369" s="5">
        <v>45117.166666666664</v>
      </c>
      <c r="C4369" s="44"/>
    </row>
    <row r="4370" spans="1:6" x14ac:dyDescent="0.3">
      <c r="A4370" s="4">
        <v>0.28899999999999998</v>
      </c>
      <c r="B4370" s="5">
        <v>45117.145833333336</v>
      </c>
      <c r="C4370" s="44"/>
    </row>
    <row r="4371" spans="1:6" x14ac:dyDescent="0.3">
      <c r="A4371" s="4">
        <v>0.22900000000000001</v>
      </c>
      <c r="B4371" s="5">
        <v>45117.125</v>
      </c>
      <c r="C4371" s="44"/>
    </row>
    <row r="4372" spans="1:6" x14ac:dyDescent="0.3">
      <c r="A4372" s="4">
        <v>0.3</v>
      </c>
      <c r="B4372" s="5">
        <v>45117.104166666664</v>
      </c>
      <c r="C4372" s="44"/>
    </row>
    <row r="4373" spans="1:6" x14ac:dyDescent="0.3">
      <c r="A4373" s="4">
        <v>0.23300000000000001</v>
      </c>
      <c r="B4373" s="5">
        <v>45117.083333333336</v>
      </c>
      <c r="C4373" s="44"/>
    </row>
    <row r="4374" spans="1:6" x14ac:dyDescent="0.3">
      <c r="A4374" s="4">
        <v>0.30199999999999999</v>
      </c>
      <c r="B4374" s="5">
        <v>45117.0625</v>
      </c>
      <c r="C4374" s="44"/>
    </row>
    <row r="4375" spans="1:6" x14ac:dyDescent="0.3">
      <c r="A4375" s="4">
        <v>0.23699999999999999</v>
      </c>
      <c r="B4375" s="5">
        <v>45117.041666666664</v>
      </c>
      <c r="C4375" s="44"/>
    </row>
    <row r="4376" spans="1:6" x14ac:dyDescent="0.3">
      <c r="A4376" s="4">
        <v>0.41699999999999998</v>
      </c>
      <c r="B4376" s="5">
        <v>45117.020833333336</v>
      </c>
      <c r="C4376" s="44"/>
    </row>
    <row r="4377" spans="1:6" x14ac:dyDescent="0.3">
      <c r="A4377" s="4">
        <v>0.48299999999999998</v>
      </c>
      <c r="B4377" s="5">
        <v>45117</v>
      </c>
      <c r="C4377" s="44"/>
    </row>
    <row r="4378" spans="1:6" x14ac:dyDescent="0.3">
      <c r="A4378" s="4">
        <v>0.53200000000000003</v>
      </c>
      <c r="B4378" s="5">
        <v>45116.979166666664</v>
      </c>
      <c r="C4378" s="44"/>
    </row>
    <row r="4379" spans="1:6" x14ac:dyDescent="0.3">
      <c r="A4379" s="4">
        <v>0.55100000000000005</v>
      </c>
      <c r="B4379" s="5">
        <v>45116.958333333336</v>
      </c>
      <c r="F4379" s="44">
        <f>SUM(A4379:A4386)</f>
        <v>4.8280000000000003</v>
      </c>
    </row>
    <row r="4380" spans="1:6" x14ac:dyDescent="0.3">
      <c r="A4380" s="4">
        <v>0.71</v>
      </c>
      <c r="B4380" s="5">
        <v>45116.9375</v>
      </c>
      <c r="F4380" s="44"/>
    </row>
    <row r="4381" spans="1:6" x14ac:dyDescent="0.3">
      <c r="A4381" s="4">
        <v>0.7</v>
      </c>
      <c r="B4381" s="5">
        <v>45116.916666666664</v>
      </c>
      <c r="F4381" s="44"/>
    </row>
    <row r="4382" spans="1:6" x14ac:dyDescent="0.3">
      <c r="A4382" s="4">
        <v>0.69499999999999995</v>
      </c>
      <c r="B4382" s="5">
        <v>45116.895833333336</v>
      </c>
      <c r="F4382" s="44"/>
    </row>
    <row r="4383" spans="1:6" x14ac:dyDescent="0.3">
      <c r="A4383" s="4">
        <v>0.77700000000000002</v>
      </c>
      <c r="B4383" s="5">
        <v>45116.875</v>
      </c>
      <c r="F4383" s="44"/>
    </row>
    <row r="4384" spans="1:6" x14ac:dyDescent="0.3">
      <c r="A4384" s="4">
        <v>0.46500000000000002</v>
      </c>
      <c r="B4384" s="5">
        <v>45116.854166666664</v>
      </c>
      <c r="F4384" s="44"/>
    </row>
    <row r="4385" spans="1:6" x14ac:dyDescent="0.3">
      <c r="A4385" s="4">
        <v>0.44500000000000001</v>
      </c>
      <c r="B4385" s="5">
        <v>45116.833333333336</v>
      </c>
      <c r="F4385" s="44"/>
    </row>
    <row r="4386" spans="1:6" x14ac:dyDescent="0.3">
      <c r="A4386" s="4">
        <v>0.48499999999999999</v>
      </c>
      <c r="B4386" s="5">
        <v>45116.8125</v>
      </c>
      <c r="F4386" s="44"/>
    </row>
    <row r="4387" spans="1:6" x14ac:dyDescent="0.3">
      <c r="A4387" s="4">
        <v>0.44800000000000001</v>
      </c>
      <c r="B4387" s="5">
        <v>45116.791666666664</v>
      </c>
      <c r="E4387" s="44">
        <f>SUM(A4387:A4390)</f>
        <v>1.8840000000000001</v>
      </c>
    </row>
    <row r="4388" spans="1:6" x14ac:dyDescent="0.3">
      <c r="A4388" s="4">
        <v>0.495</v>
      </c>
      <c r="B4388" s="5">
        <v>45116.770833333336</v>
      </c>
      <c r="E4388" s="44"/>
    </row>
    <row r="4389" spans="1:6" x14ac:dyDescent="0.3">
      <c r="A4389" s="4">
        <v>0.45300000000000001</v>
      </c>
      <c r="B4389" s="5">
        <v>45116.75</v>
      </c>
      <c r="E4389" s="44"/>
    </row>
    <row r="4390" spans="1:6" x14ac:dyDescent="0.3">
      <c r="A4390" s="4">
        <v>0.48799999999999999</v>
      </c>
      <c r="B4390" s="5">
        <v>45116.729166666664</v>
      </c>
      <c r="E4390" s="44"/>
    </row>
    <row r="4391" spans="1:6" x14ac:dyDescent="0.3">
      <c r="A4391" s="4">
        <v>0.45200000000000001</v>
      </c>
      <c r="B4391" s="5">
        <v>45116.708333333336</v>
      </c>
      <c r="D4391" s="44">
        <f>SUM(A4391:A4408)</f>
        <v>11.785</v>
      </c>
    </row>
    <row r="4392" spans="1:6" x14ac:dyDescent="0.3">
      <c r="A4392" s="4">
        <v>0.50900000000000001</v>
      </c>
      <c r="B4392" s="5">
        <v>45116.6875</v>
      </c>
      <c r="D4392" s="44"/>
    </row>
    <row r="4393" spans="1:6" x14ac:dyDescent="0.3">
      <c r="A4393" s="4">
        <v>0.50700000000000001</v>
      </c>
      <c r="B4393" s="5">
        <v>45116.666666666664</v>
      </c>
      <c r="D4393" s="44"/>
    </row>
    <row r="4394" spans="1:6" x14ac:dyDescent="0.3">
      <c r="A4394" s="4">
        <v>0.50600000000000001</v>
      </c>
      <c r="B4394" s="5">
        <v>45116.645833333336</v>
      </c>
      <c r="D4394" s="44"/>
    </row>
    <row r="4395" spans="1:6" x14ac:dyDescent="0.3">
      <c r="A4395" s="4">
        <v>0.53600000000000003</v>
      </c>
      <c r="B4395" s="5">
        <v>45116.625</v>
      </c>
      <c r="D4395" s="44"/>
    </row>
    <row r="4396" spans="1:6" x14ac:dyDescent="0.3">
      <c r="A4396" s="4">
        <v>0.72199999999999998</v>
      </c>
      <c r="B4396" s="5">
        <v>45116.604166666664</v>
      </c>
      <c r="D4396" s="44"/>
    </row>
    <row r="4397" spans="1:6" x14ac:dyDescent="0.3">
      <c r="A4397" s="4">
        <v>1.1759999999999999</v>
      </c>
      <c r="B4397" s="5">
        <v>45116.583333333336</v>
      </c>
      <c r="D4397" s="44"/>
    </row>
    <row r="4398" spans="1:6" x14ac:dyDescent="0.3">
      <c r="A4398" s="4">
        <v>1</v>
      </c>
      <c r="B4398" s="5">
        <v>45116.5625</v>
      </c>
      <c r="D4398" s="44"/>
    </row>
    <row r="4399" spans="1:6" x14ac:dyDescent="0.3">
      <c r="A4399" s="4">
        <v>0.69799999999999995</v>
      </c>
      <c r="B4399" s="5">
        <v>45116.541666666664</v>
      </c>
      <c r="D4399" s="44"/>
    </row>
    <row r="4400" spans="1:6" x14ac:dyDescent="0.3">
      <c r="A4400" s="4">
        <v>0.73</v>
      </c>
      <c r="B4400" s="5">
        <v>45116.520833333336</v>
      </c>
      <c r="D4400" s="44"/>
    </row>
    <row r="4401" spans="1:4" x14ac:dyDescent="0.3">
      <c r="A4401" s="4">
        <v>0.53100000000000003</v>
      </c>
      <c r="B4401" s="5">
        <v>45116.5</v>
      </c>
      <c r="D4401" s="44"/>
    </row>
    <row r="4402" spans="1:4" x14ac:dyDescent="0.3">
      <c r="A4402" s="4">
        <v>0.48199999999999998</v>
      </c>
      <c r="B4402" s="5">
        <v>45116.479166666664</v>
      </c>
      <c r="D4402" s="44"/>
    </row>
    <row r="4403" spans="1:4" x14ac:dyDescent="0.3">
      <c r="A4403" s="4">
        <v>0.626</v>
      </c>
      <c r="B4403" s="5">
        <v>45116.458333333336</v>
      </c>
      <c r="D4403" s="44"/>
    </row>
    <row r="4404" spans="1:4" x14ac:dyDescent="0.3">
      <c r="A4404" s="4">
        <v>0.80300000000000005</v>
      </c>
      <c r="B4404" s="5">
        <v>45116.4375</v>
      </c>
      <c r="D4404" s="44"/>
    </row>
    <row r="4405" spans="1:4" x14ac:dyDescent="0.3">
      <c r="A4405" s="4">
        <v>0.67600000000000005</v>
      </c>
      <c r="B4405" s="5">
        <v>45116.416666666664</v>
      </c>
      <c r="D4405" s="44"/>
    </row>
    <row r="4406" spans="1:4" x14ac:dyDescent="0.3">
      <c r="A4406" s="4">
        <v>0.80600000000000005</v>
      </c>
      <c r="B4406" s="5">
        <v>45116.395833333336</v>
      </c>
      <c r="D4406" s="44"/>
    </row>
    <row r="4407" spans="1:4" x14ac:dyDescent="0.3">
      <c r="A4407" s="4">
        <v>0.63900000000000001</v>
      </c>
      <c r="B4407" s="5">
        <v>45116.375</v>
      </c>
      <c r="D4407" s="44"/>
    </row>
    <row r="4408" spans="1:4" x14ac:dyDescent="0.3">
      <c r="A4408" s="4">
        <v>0.38600000000000001</v>
      </c>
      <c r="B4408" s="5">
        <v>45116.354166666664</v>
      </c>
      <c r="D4408" s="44"/>
    </row>
    <row r="4409" spans="1:4" x14ac:dyDescent="0.3">
      <c r="A4409" s="4">
        <v>0.27800000000000002</v>
      </c>
      <c r="B4409" s="5">
        <v>45116.333333333336</v>
      </c>
      <c r="C4409" s="44">
        <f>SUM(A4409:A4426)</f>
        <v>5.2049999999999992</v>
      </c>
    </row>
    <row r="4410" spans="1:4" x14ac:dyDescent="0.3">
      <c r="A4410" s="4">
        <v>0.252</v>
      </c>
      <c r="B4410" s="5">
        <v>45116.3125</v>
      </c>
      <c r="C4410" s="44"/>
    </row>
    <row r="4411" spans="1:4" x14ac:dyDescent="0.3">
      <c r="A4411" s="4">
        <v>0.27800000000000002</v>
      </c>
      <c r="B4411" s="5">
        <v>45116.291666666664</v>
      </c>
      <c r="C4411" s="44"/>
    </row>
    <row r="4412" spans="1:4" x14ac:dyDescent="0.3">
      <c r="A4412" s="4">
        <v>0.22900000000000001</v>
      </c>
      <c r="B4412" s="5">
        <v>45116.270833333336</v>
      </c>
      <c r="C4412" s="44"/>
    </row>
    <row r="4413" spans="1:4" x14ac:dyDescent="0.3">
      <c r="A4413" s="4">
        <v>0.30099999999999999</v>
      </c>
      <c r="B4413" s="5">
        <v>45116.25</v>
      </c>
      <c r="C4413" s="44"/>
    </row>
    <row r="4414" spans="1:4" x14ac:dyDescent="0.3">
      <c r="A4414" s="4">
        <v>0.24099999999999999</v>
      </c>
      <c r="B4414" s="5">
        <v>45116.229166666664</v>
      </c>
      <c r="C4414" s="44"/>
    </row>
    <row r="4415" spans="1:4" x14ac:dyDescent="0.3">
      <c r="A4415" s="4">
        <v>0.28599999999999998</v>
      </c>
      <c r="B4415" s="5">
        <v>45116.208333333336</v>
      </c>
      <c r="C4415" s="44"/>
    </row>
    <row r="4416" spans="1:4" x14ac:dyDescent="0.3">
      <c r="A4416" s="4">
        <v>0.27600000000000002</v>
      </c>
      <c r="B4416" s="5">
        <v>45116.1875</v>
      </c>
      <c r="C4416" s="44"/>
    </row>
    <row r="4417" spans="1:6" x14ac:dyDescent="0.3">
      <c r="A4417" s="4">
        <v>0.25700000000000001</v>
      </c>
      <c r="B4417" s="5">
        <v>45116.166666666664</v>
      </c>
      <c r="C4417" s="44"/>
    </row>
    <row r="4418" spans="1:6" x14ac:dyDescent="0.3">
      <c r="A4418" s="4">
        <v>0.28799999999999998</v>
      </c>
      <c r="B4418" s="5">
        <v>45116.145833333336</v>
      </c>
      <c r="C4418" s="44"/>
    </row>
    <row r="4419" spans="1:6" x14ac:dyDescent="0.3">
      <c r="A4419" s="4">
        <v>0.26</v>
      </c>
      <c r="B4419" s="5">
        <v>45116.125</v>
      </c>
      <c r="C4419" s="44"/>
    </row>
    <row r="4420" spans="1:6" x14ac:dyDescent="0.3">
      <c r="A4420" s="4">
        <v>0.28799999999999998</v>
      </c>
      <c r="B4420" s="5">
        <v>45116.104166666664</v>
      </c>
      <c r="C4420" s="44"/>
    </row>
    <row r="4421" spans="1:6" x14ac:dyDescent="0.3">
      <c r="A4421" s="4">
        <v>0.27</v>
      </c>
      <c r="B4421" s="5">
        <v>45116.083333333336</v>
      </c>
      <c r="C4421" s="44"/>
    </row>
    <row r="4422" spans="1:6" x14ac:dyDescent="0.3">
      <c r="A4422" s="4">
        <v>0.27700000000000002</v>
      </c>
      <c r="B4422" s="5">
        <v>45116.0625</v>
      </c>
      <c r="C4422" s="44"/>
    </row>
    <row r="4423" spans="1:6" x14ac:dyDescent="0.3">
      <c r="A4423" s="4">
        <v>0.27300000000000002</v>
      </c>
      <c r="B4423" s="5">
        <v>45116.041666666664</v>
      </c>
      <c r="C4423" s="44"/>
    </row>
    <row r="4424" spans="1:6" x14ac:dyDescent="0.3">
      <c r="A4424" s="4">
        <v>0.32500000000000001</v>
      </c>
      <c r="B4424" s="5">
        <v>45116.020833333336</v>
      </c>
      <c r="C4424" s="44"/>
    </row>
    <row r="4425" spans="1:6" x14ac:dyDescent="0.3">
      <c r="A4425" s="4">
        <v>0.35799999999999998</v>
      </c>
      <c r="B4425" s="5">
        <v>45116</v>
      </c>
      <c r="C4425" s="44"/>
    </row>
    <row r="4426" spans="1:6" x14ac:dyDescent="0.3">
      <c r="A4426" s="4">
        <v>0.46800000000000003</v>
      </c>
      <c r="B4426" s="5">
        <v>45115.979166666664</v>
      </c>
      <c r="C4426" s="44"/>
    </row>
    <row r="4427" spans="1:6" x14ac:dyDescent="0.3">
      <c r="A4427" s="4">
        <v>0.45400000000000001</v>
      </c>
      <c r="B4427" s="5">
        <v>45115.958333333336</v>
      </c>
      <c r="F4427" s="44">
        <f>SUM(A4427:A4434)</f>
        <v>4.9940000000000007</v>
      </c>
    </row>
    <row r="4428" spans="1:6" x14ac:dyDescent="0.3">
      <c r="A4428" s="4">
        <v>0.498</v>
      </c>
      <c r="B4428" s="5">
        <v>45115.9375</v>
      </c>
      <c r="F4428" s="44"/>
    </row>
    <row r="4429" spans="1:6" x14ac:dyDescent="0.3">
      <c r="A4429" s="4">
        <v>0.498</v>
      </c>
      <c r="B4429" s="5">
        <v>45115.916666666664</v>
      </c>
      <c r="F4429" s="44"/>
    </row>
    <row r="4430" spans="1:6" x14ac:dyDescent="0.3">
      <c r="A4430" s="4">
        <v>0.7</v>
      </c>
      <c r="B4430" s="5">
        <v>45115.895833333336</v>
      </c>
      <c r="F4430" s="44"/>
    </row>
    <row r="4431" spans="1:6" x14ac:dyDescent="0.3">
      <c r="A4431" s="4">
        <v>0.65300000000000002</v>
      </c>
      <c r="B4431" s="5">
        <v>45115.875</v>
      </c>
      <c r="F4431" s="44"/>
    </row>
    <row r="4432" spans="1:6" x14ac:dyDescent="0.3">
      <c r="A4432" s="4">
        <v>0.68400000000000005</v>
      </c>
      <c r="B4432" s="5">
        <v>45115.854166666664</v>
      </c>
      <c r="F4432" s="44"/>
    </row>
    <row r="4433" spans="1:6" x14ac:dyDescent="0.3">
      <c r="A4433" s="4">
        <v>0.67400000000000004</v>
      </c>
      <c r="B4433" s="5">
        <v>45115.833333333336</v>
      </c>
      <c r="F4433" s="44"/>
    </row>
    <row r="4434" spans="1:6" x14ac:dyDescent="0.3">
      <c r="A4434" s="4">
        <v>0.83299999999999996</v>
      </c>
      <c r="B4434" s="5">
        <v>45115.8125</v>
      </c>
      <c r="F4434" s="44"/>
    </row>
    <row r="4435" spans="1:6" x14ac:dyDescent="0.3">
      <c r="A4435" s="4">
        <v>0.59099999999999997</v>
      </c>
      <c r="B4435" s="5">
        <v>45115.791666666664</v>
      </c>
      <c r="E4435" s="44">
        <f>SUM(A4435:A4438)</f>
        <v>3.3289999999999997</v>
      </c>
    </row>
    <row r="4436" spans="1:6" x14ac:dyDescent="0.3">
      <c r="A4436" s="4">
        <v>0.82299999999999995</v>
      </c>
      <c r="B4436" s="5">
        <v>45115.770833333336</v>
      </c>
      <c r="E4436" s="44"/>
    </row>
    <row r="4437" spans="1:6" x14ac:dyDescent="0.3">
      <c r="A4437" s="4">
        <v>0.97699999999999998</v>
      </c>
      <c r="B4437" s="5">
        <v>45115.75</v>
      </c>
      <c r="E4437" s="44"/>
    </row>
    <row r="4438" spans="1:6" x14ac:dyDescent="0.3">
      <c r="A4438" s="4">
        <v>0.93799999999999994</v>
      </c>
      <c r="B4438" s="5">
        <v>45115.729166666664</v>
      </c>
      <c r="E4438" s="44"/>
    </row>
    <row r="4439" spans="1:6" x14ac:dyDescent="0.3">
      <c r="A4439" s="4">
        <v>0.63300000000000001</v>
      </c>
      <c r="B4439" s="5">
        <v>45115.708333333336</v>
      </c>
      <c r="D4439" s="44">
        <f>SUM(A4439:A4456)</f>
        <v>8.2440000000000015</v>
      </c>
    </row>
    <row r="4440" spans="1:6" x14ac:dyDescent="0.3">
      <c r="A4440" s="4">
        <v>0.55600000000000005</v>
      </c>
      <c r="B4440" s="5">
        <v>45115.6875</v>
      </c>
      <c r="D4440" s="44"/>
    </row>
    <row r="4441" spans="1:6" x14ac:dyDescent="0.3">
      <c r="A4441" s="4">
        <v>0.47399999999999998</v>
      </c>
      <c r="B4441" s="5">
        <v>45115.666666666664</v>
      </c>
      <c r="D4441" s="44"/>
    </row>
    <row r="4442" spans="1:6" x14ac:dyDescent="0.3">
      <c r="A4442" s="4">
        <v>0.68300000000000005</v>
      </c>
      <c r="B4442" s="5">
        <v>45115.645833333336</v>
      </c>
      <c r="D4442" s="44"/>
    </row>
    <row r="4443" spans="1:6" x14ac:dyDescent="0.3">
      <c r="A4443" s="4">
        <v>0.50800000000000001</v>
      </c>
      <c r="B4443" s="5">
        <v>45115.625</v>
      </c>
      <c r="D4443" s="44"/>
    </row>
    <row r="4444" spans="1:6" x14ac:dyDescent="0.3">
      <c r="A4444" s="4">
        <v>0.53900000000000003</v>
      </c>
      <c r="B4444" s="5">
        <v>45115.604166666664</v>
      </c>
      <c r="D4444" s="44"/>
    </row>
    <row r="4445" spans="1:6" x14ac:dyDescent="0.3">
      <c r="A4445" s="4">
        <v>0.52300000000000002</v>
      </c>
      <c r="B4445" s="5">
        <v>45115.583333333336</v>
      </c>
      <c r="D4445" s="44"/>
    </row>
    <row r="4446" spans="1:6" x14ac:dyDescent="0.3">
      <c r="A4446" s="4">
        <v>0.59699999999999998</v>
      </c>
      <c r="B4446" s="5">
        <v>45115.5625</v>
      </c>
      <c r="D4446" s="44"/>
    </row>
    <row r="4447" spans="1:6" x14ac:dyDescent="0.3">
      <c r="A4447" s="4">
        <v>0.69099999999999995</v>
      </c>
      <c r="B4447" s="5">
        <v>45115.541666666664</v>
      </c>
      <c r="D4447" s="44"/>
    </row>
    <row r="4448" spans="1:6" x14ac:dyDescent="0.3">
      <c r="A4448" s="4">
        <v>0.39500000000000002</v>
      </c>
      <c r="B4448" s="5">
        <v>45115.520833333336</v>
      </c>
      <c r="D4448" s="44"/>
    </row>
    <row r="4449" spans="1:4" x14ac:dyDescent="0.3">
      <c r="A4449" s="4">
        <v>0.29199999999999998</v>
      </c>
      <c r="B4449" s="5">
        <v>45115.5</v>
      </c>
      <c r="D4449" s="44"/>
    </row>
    <row r="4450" spans="1:4" x14ac:dyDescent="0.3">
      <c r="A4450" s="4">
        <v>0.27900000000000003</v>
      </c>
      <c r="B4450" s="5">
        <v>45115.479166666664</v>
      </c>
      <c r="D4450" s="44"/>
    </row>
    <row r="4451" spans="1:4" x14ac:dyDescent="0.3">
      <c r="A4451" s="4">
        <v>0.307</v>
      </c>
      <c r="B4451" s="5">
        <v>45115.458333333336</v>
      </c>
      <c r="D4451" s="44"/>
    </row>
    <row r="4452" spans="1:4" x14ac:dyDescent="0.3">
      <c r="A4452" s="4">
        <v>0.316</v>
      </c>
      <c r="B4452" s="5">
        <v>45115.4375</v>
      </c>
      <c r="D4452" s="44"/>
    </row>
    <row r="4453" spans="1:4" x14ac:dyDescent="0.3">
      <c r="A4453" s="4">
        <v>0.315</v>
      </c>
      <c r="B4453" s="5">
        <v>45115.416666666664</v>
      </c>
      <c r="D4453" s="44"/>
    </row>
    <row r="4454" spans="1:4" x14ac:dyDescent="0.3">
      <c r="A4454" s="4">
        <v>0.32300000000000001</v>
      </c>
      <c r="B4454" s="5">
        <v>45115.395833333336</v>
      </c>
      <c r="D4454" s="44"/>
    </row>
    <row r="4455" spans="1:4" x14ac:dyDescent="0.3">
      <c r="A4455" s="4">
        <v>0.436</v>
      </c>
      <c r="B4455" s="5">
        <v>45115.375</v>
      </c>
      <c r="D4455" s="44"/>
    </row>
    <row r="4456" spans="1:4" x14ac:dyDescent="0.3">
      <c r="A4456" s="4">
        <v>0.377</v>
      </c>
      <c r="B4456" s="5">
        <v>45115.354166666664</v>
      </c>
      <c r="D4456" s="44"/>
    </row>
    <row r="4457" spans="1:4" x14ac:dyDescent="0.3">
      <c r="A4457" s="4">
        <v>0.27500000000000002</v>
      </c>
      <c r="B4457" s="5">
        <v>45115.333333333336</v>
      </c>
      <c r="C4457" s="44">
        <f>SUM(A4457:A4474)</f>
        <v>5.37</v>
      </c>
    </row>
    <row r="4458" spans="1:4" x14ac:dyDescent="0.3">
      <c r="A4458" s="4">
        <v>0.32700000000000001</v>
      </c>
      <c r="B4458" s="5">
        <v>45115.3125</v>
      </c>
      <c r="C4458" s="44"/>
    </row>
    <row r="4459" spans="1:4" x14ac:dyDescent="0.3">
      <c r="A4459" s="4">
        <v>0.27100000000000002</v>
      </c>
      <c r="B4459" s="5">
        <v>45115.291666666664</v>
      </c>
      <c r="C4459" s="44"/>
    </row>
    <row r="4460" spans="1:4" x14ac:dyDescent="0.3">
      <c r="A4460" s="4">
        <v>0.32700000000000001</v>
      </c>
      <c r="B4460" s="5">
        <v>45115.270833333336</v>
      </c>
      <c r="C4460" s="44"/>
    </row>
    <row r="4461" spans="1:4" x14ac:dyDescent="0.3">
      <c r="A4461" s="4">
        <v>0.27400000000000002</v>
      </c>
      <c r="B4461" s="5">
        <v>45115.25</v>
      </c>
      <c r="C4461" s="44"/>
    </row>
    <row r="4462" spans="1:4" x14ac:dyDescent="0.3">
      <c r="A4462" s="4">
        <v>0.34200000000000003</v>
      </c>
      <c r="B4462" s="5">
        <v>45115.229166666664</v>
      </c>
      <c r="C4462" s="44"/>
    </row>
    <row r="4463" spans="1:4" x14ac:dyDescent="0.3">
      <c r="A4463" s="4">
        <v>0.26900000000000002</v>
      </c>
      <c r="B4463" s="5">
        <v>45115.208333333336</v>
      </c>
      <c r="C4463" s="44"/>
    </row>
    <row r="4464" spans="1:4" x14ac:dyDescent="0.3">
      <c r="A4464" s="4">
        <v>0.309</v>
      </c>
      <c r="B4464" s="5">
        <v>45115.1875</v>
      </c>
      <c r="C4464" s="44"/>
    </row>
    <row r="4465" spans="1:6" x14ac:dyDescent="0.3">
      <c r="A4465" s="4">
        <v>0.29199999999999998</v>
      </c>
      <c r="B4465" s="5">
        <v>45115.166666666664</v>
      </c>
      <c r="C4465" s="44"/>
    </row>
    <row r="4466" spans="1:6" x14ac:dyDescent="0.3">
      <c r="A4466" s="4">
        <v>0.29799999999999999</v>
      </c>
      <c r="B4466" s="5">
        <v>45115.145833333336</v>
      </c>
      <c r="C4466" s="44"/>
    </row>
    <row r="4467" spans="1:6" x14ac:dyDescent="0.3">
      <c r="A4467" s="4">
        <v>0.30099999999999999</v>
      </c>
      <c r="B4467" s="5">
        <v>45115.125</v>
      </c>
      <c r="C4467" s="44"/>
    </row>
    <row r="4468" spans="1:6" x14ac:dyDescent="0.3">
      <c r="A4468" s="4">
        <v>0.30299999999999999</v>
      </c>
      <c r="B4468" s="5">
        <v>45115.104166666664</v>
      </c>
      <c r="C4468" s="44"/>
    </row>
    <row r="4469" spans="1:6" x14ac:dyDescent="0.3">
      <c r="A4469" s="4">
        <v>0.29699999999999999</v>
      </c>
      <c r="B4469" s="5">
        <v>45115.083333333336</v>
      </c>
      <c r="C4469" s="44"/>
    </row>
    <row r="4470" spans="1:6" x14ac:dyDescent="0.3">
      <c r="A4470" s="4">
        <v>0.29799999999999999</v>
      </c>
      <c r="B4470" s="5">
        <v>45115.0625</v>
      </c>
      <c r="C4470" s="44"/>
    </row>
    <row r="4471" spans="1:6" x14ac:dyDescent="0.3">
      <c r="A4471" s="4">
        <v>0.308</v>
      </c>
      <c r="B4471" s="5">
        <v>45115.041666666664</v>
      </c>
      <c r="C4471" s="44"/>
    </row>
    <row r="4472" spans="1:6" x14ac:dyDescent="0.3">
      <c r="A4472" s="4">
        <v>0.27600000000000002</v>
      </c>
      <c r="B4472" s="5">
        <v>45115.020833333336</v>
      </c>
      <c r="C4472" s="44"/>
    </row>
    <row r="4473" spans="1:6" x14ac:dyDescent="0.3">
      <c r="A4473" s="4">
        <v>0.32200000000000001</v>
      </c>
      <c r="B4473" s="5">
        <v>45115</v>
      </c>
      <c r="C4473" s="44"/>
    </row>
    <row r="4474" spans="1:6" x14ac:dyDescent="0.3">
      <c r="A4474" s="4">
        <v>0.28100000000000003</v>
      </c>
      <c r="B4474" s="5">
        <v>45114.979166666664</v>
      </c>
      <c r="C4474" s="44"/>
    </row>
    <row r="4475" spans="1:6" x14ac:dyDescent="0.3">
      <c r="A4475" s="4">
        <v>0.34100000000000003</v>
      </c>
      <c r="B4475" s="5">
        <v>45114.958333333336</v>
      </c>
      <c r="F4475" s="44">
        <f>SUM(A4475:A4482)</f>
        <v>2.3959999999999999</v>
      </c>
    </row>
    <row r="4476" spans="1:6" x14ac:dyDescent="0.3">
      <c r="A4476" s="4">
        <v>0.26600000000000001</v>
      </c>
      <c r="B4476" s="5">
        <v>45114.9375</v>
      </c>
      <c r="F4476" s="44"/>
    </row>
    <row r="4477" spans="1:6" x14ac:dyDescent="0.3">
      <c r="A4477" s="4">
        <v>0.33700000000000002</v>
      </c>
      <c r="B4477" s="5">
        <v>45114.916666666664</v>
      </c>
      <c r="F4477" s="44"/>
    </row>
    <row r="4478" spans="1:6" x14ac:dyDescent="0.3">
      <c r="A4478" s="4">
        <v>0.27500000000000002</v>
      </c>
      <c r="B4478" s="5">
        <v>45114.895833333336</v>
      </c>
      <c r="F4478" s="44"/>
    </row>
    <row r="4479" spans="1:6" x14ac:dyDescent="0.3">
      <c r="A4479" s="4">
        <v>0.314</v>
      </c>
      <c r="B4479" s="5">
        <v>45114.875</v>
      </c>
      <c r="F4479" s="44"/>
    </row>
    <row r="4480" spans="1:6" x14ac:dyDescent="0.3">
      <c r="A4480" s="4">
        <v>0.29399999999999998</v>
      </c>
      <c r="B4480" s="5">
        <v>45114.854166666664</v>
      </c>
      <c r="F4480" s="44"/>
    </row>
    <row r="4481" spans="1:6" x14ac:dyDescent="0.3">
      <c r="A4481" s="4">
        <v>0.29699999999999999</v>
      </c>
      <c r="B4481" s="5">
        <v>45114.833333333336</v>
      </c>
      <c r="F4481" s="44"/>
    </row>
    <row r="4482" spans="1:6" x14ac:dyDescent="0.3">
      <c r="A4482" s="4">
        <v>0.27200000000000002</v>
      </c>
      <c r="B4482" s="5">
        <v>45114.8125</v>
      </c>
      <c r="F4482" s="44"/>
    </row>
    <row r="4483" spans="1:6" x14ac:dyDescent="0.3">
      <c r="A4483" s="4">
        <v>0.313</v>
      </c>
      <c r="B4483" s="5">
        <v>45114.791666666664</v>
      </c>
      <c r="E4483" s="44">
        <f>SUM(A4483:A4486)</f>
        <v>1.2130000000000001</v>
      </c>
    </row>
    <row r="4484" spans="1:6" x14ac:dyDescent="0.3">
      <c r="A4484" s="4">
        <v>0.27800000000000002</v>
      </c>
      <c r="B4484" s="5">
        <v>45114.770833333336</v>
      </c>
      <c r="E4484" s="44"/>
    </row>
    <row r="4485" spans="1:6" x14ac:dyDescent="0.3">
      <c r="A4485" s="4">
        <v>0.30399999999999999</v>
      </c>
      <c r="B4485" s="5">
        <v>45114.75</v>
      </c>
      <c r="E4485" s="44"/>
    </row>
    <row r="4486" spans="1:6" x14ac:dyDescent="0.3">
      <c r="A4486" s="4">
        <v>0.318</v>
      </c>
      <c r="B4486" s="5">
        <v>45114.729166666664</v>
      </c>
      <c r="E4486" s="44"/>
    </row>
    <row r="4487" spans="1:6" x14ac:dyDescent="0.3">
      <c r="A4487" s="4">
        <v>0.28599999999999998</v>
      </c>
      <c r="B4487" s="5">
        <v>45114.708333333336</v>
      </c>
      <c r="D4487" s="44">
        <f>SUM(A4487:A4504)</f>
        <v>7.6499999999999995</v>
      </c>
    </row>
    <row r="4488" spans="1:6" x14ac:dyDescent="0.3">
      <c r="A4488" s="4">
        <v>0.314</v>
      </c>
      <c r="B4488" s="5">
        <v>45114.6875</v>
      </c>
      <c r="D4488" s="44"/>
    </row>
    <row r="4489" spans="1:6" x14ac:dyDescent="0.3">
      <c r="A4489" s="4">
        <v>0.29499999999999998</v>
      </c>
      <c r="B4489" s="5">
        <v>45114.666666666664</v>
      </c>
      <c r="D4489" s="44"/>
    </row>
    <row r="4490" spans="1:6" x14ac:dyDescent="0.3">
      <c r="A4490" s="4">
        <v>0.39500000000000002</v>
      </c>
      <c r="B4490" s="5">
        <v>45114.645833333336</v>
      </c>
      <c r="D4490" s="44"/>
    </row>
    <row r="4491" spans="1:6" x14ac:dyDescent="0.3">
      <c r="A4491" s="4">
        <v>0.54300000000000004</v>
      </c>
      <c r="B4491" s="5">
        <v>45114.625</v>
      </c>
      <c r="D4491" s="44"/>
    </row>
    <row r="4492" spans="1:6" x14ac:dyDescent="0.3">
      <c r="A4492" s="4">
        <v>0.626</v>
      </c>
      <c r="B4492" s="5">
        <v>45114.604166666664</v>
      </c>
      <c r="D4492" s="44"/>
    </row>
    <row r="4493" spans="1:6" x14ac:dyDescent="0.3">
      <c r="A4493" s="4">
        <v>0.497</v>
      </c>
      <c r="B4493" s="5">
        <v>45114.583333333336</v>
      </c>
      <c r="D4493" s="44"/>
    </row>
    <row r="4494" spans="1:6" x14ac:dyDescent="0.3">
      <c r="A4494" s="4">
        <v>0.48099999999999998</v>
      </c>
      <c r="B4494" s="5">
        <v>45114.5625</v>
      </c>
      <c r="D4494" s="44"/>
    </row>
    <row r="4495" spans="1:6" x14ac:dyDescent="0.3">
      <c r="A4495" s="4">
        <v>1.022</v>
      </c>
      <c r="B4495" s="5">
        <v>45114.541666666664</v>
      </c>
      <c r="D4495" s="44"/>
    </row>
    <row r="4496" spans="1:6" x14ac:dyDescent="0.3">
      <c r="A4496" s="4">
        <v>0.66100000000000003</v>
      </c>
      <c r="B4496" s="5">
        <v>45114.520833333336</v>
      </c>
      <c r="D4496" s="44"/>
    </row>
    <row r="4497" spans="1:4" x14ac:dyDescent="0.3">
      <c r="A4497" s="4">
        <v>0.38400000000000001</v>
      </c>
      <c r="B4497" s="5">
        <v>45114.5</v>
      </c>
      <c r="D4497" s="44"/>
    </row>
    <row r="4498" spans="1:4" x14ac:dyDescent="0.3">
      <c r="A4498" s="4">
        <v>0.312</v>
      </c>
      <c r="B4498" s="5">
        <v>45114.479166666664</v>
      </c>
      <c r="D4498" s="44"/>
    </row>
    <row r="4499" spans="1:4" x14ac:dyDescent="0.3">
      <c r="A4499" s="4">
        <v>0.29799999999999999</v>
      </c>
      <c r="B4499" s="5">
        <v>45114.458333333336</v>
      </c>
      <c r="D4499" s="44"/>
    </row>
    <row r="4500" spans="1:4" x14ac:dyDescent="0.3">
      <c r="A4500" s="4">
        <v>0.34300000000000003</v>
      </c>
      <c r="B4500" s="5">
        <v>45114.4375</v>
      </c>
      <c r="D4500" s="44"/>
    </row>
    <row r="4501" spans="1:4" x14ac:dyDescent="0.3">
      <c r="A4501" s="4">
        <v>0.28100000000000003</v>
      </c>
      <c r="B4501" s="5">
        <v>45114.416666666664</v>
      </c>
      <c r="D4501" s="44"/>
    </row>
    <row r="4502" spans="1:4" x14ac:dyDescent="0.3">
      <c r="A4502" s="4">
        <v>0.314</v>
      </c>
      <c r="B4502" s="5">
        <v>45114.395833333336</v>
      </c>
      <c r="D4502" s="44"/>
    </row>
    <row r="4503" spans="1:4" x14ac:dyDescent="0.3">
      <c r="A4503" s="4">
        <v>0.28000000000000003</v>
      </c>
      <c r="B4503" s="5">
        <v>45114.375</v>
      </c>
      <c r="D4503" s="44"/>
    </row>
    <row r="4504" spans="1:4" x14ac:dyDescent="0.3">
      <c r="A4504" s="4">
        <v>0.318</v>
      </c>
      <c r="B4504" s="5">
        <v>45114.354166666664</v>
      </c>
      <c r="D4504" s="44"/>
    </row>
    <row r="4505" spans="1:4" x14ac:dyDescent="0.3">
      <c r="A4505" s="4">
        <v>0.28699999999999998</v>
      </c>
      <c r="B4505" s="5">
        <v>45114.333333333336</v>
      </c>
      <c r="C4505" s="44">
        <f>SUM(A4505:A4522)</f>
        <v>5.8029999999999999</v>
      </c>
    </row>
    <row r="4506" spans="1:4" x14ac:dyDescent="0.3">
      <c r="A4506" s="4">
        <v>0.30099999999999999</v>
      </c>
      <c r="B4506" s="5">
        <v>45114.3125</v>
      </c>
      <c r="C4506" s="44"/>
    </row>
    <row r="4507" spans="1:4" x14ac:dyDescent="0.3">
      <c r="A4507" s="4">
        <v>0.30499999999999999</v>
      </c>
      <c r="B4507" s="5">
        <v>45114.291666666664</v>
      </c>
      <c r="C4507" s="44"/>
    </row>
    <row r="4508" spans="1:4" x14ac:dyDescent="0.3">
      <c r="A4508" s="4">
        <v>0.314</v>
      </c>
      <c r="B4508" s="5">
        <v>45114.270833333336</v>
      </c>
      <c r="C4508" s="44"/>
    </row>
    <row r="4509" spans="1:4" x14ac:dyDescent="0.3">
      <c r="A4509" s="4">
        <v>0.309</v>
      </c>
      <c r="B4509" s="5">
        <v>45114.25</v>
      </c>
      <c r="C4509" s="44"/>
    </row>
    <row r="4510" spans="1:4" x14ac:dyDescent="0.3">
      <c r="A4510" s="4">
        <v>0.29199999999999998</v>
      </c>
      <c r="B4510" s="5">
        <v>45114.229166666664</v>
      </c>
      <c r="C4510" s="44"/>
    </row>
    <row r="4511" spans="1:4" x14ac:dyDescent="0.3">
      <c r="A4511" s="4">
        <v>0.312</v>
      </c>
      <c r="B4511" s="5">
        <v>45114.208333333336</v>
      </c>
      <c r="C4511" s="44"/>
    </row>
    <row r="4512" spans="1:4" x14ac:dyDescent="0.3">
      <c r="A4512" s="4">
        <v>0.33300000000000002</v>
      </c>
      <c r="B4512" s="5">
        <v>45114.1875</v>
      </c>
      <c r="C4512" s="44"/>
    </row>
    <row r="4513" spans="1:6" x14ac:dyDescent="0.3">
      <c r="A4513" s="4">
        <v>0.313</v>
      </c>
      <c r="B4513" s="5">
        <v>45114.166666666664</v>
      </c>
      <c r="C4513" s="44"/>
    </row>
    <row r="4514" spans="1:6" x14ac:dyDescent="0.3">
      <c r="A4514" s="4">
        <v>0.35199999999999998</v>
      </c>
      <c r="B4514" s="5">
        <v>45114.145833333336</v>
      </c>
      <c r="C4514" s="44"/>
    </row>
    <row r="4515" spans="1:6" x14ac:dyDescent="0.3">
      <c r="A4515" s="4">
        <v>0.55600000000000005</v>
      </c>
      <c r="B4515" s="5">
        <v>45114.125</v>
      </c>
      <c r="C4515" s="44"/>
    </row>
    <row r="4516" spans="1:6" x14ac:dyDescent="0.3">
      <c r="A4516" s="4">
        <v>0.33</v>
      </c>
      <c r="B4516" s="5">
        <v>45114.104166666664</v>
      </c>
      <c r="C4516" s="44"/>
    </row>
    <row r="4517" spans="1:6" x14ac:dyDescent="0.3">
      <c r="A4517" s="4">
        <v>0.28499999999999998</v>
      </c>
      <c r="B4517" s="5">
        <v>45114.083333333336</v>
      </c>
      <c r="C4517" s="44"/>
    </row>
    <row r="4518" spans="1:6" x14ac:dyDescent="0.3">
      <c r="A4518" s="4">
        <v>0.3</v>
      </c>
      <c r="B4518" s="5">
        <v>45114.0625</v>
      </c>
      <c r="C4518" s="44"/>
    </row>
    <row r="4519" spans="1:6" x14ac:dyDescent="0.3">
      <c r="A4519" s="4">
        <v>0.28999999999999998</v>
      </c>
      <c r="B4519" s="5">
        <v>45114.041666666664</v>
      </c>
      <c r="C4519" s="44"/>
    </row>
    <row r="4520" spans="1:6" x14ac:dyDescent="0.3">
      <c r="A4520" s="4">
        <v>0.31</v>
      </c>
      <c r="B4520" s="5">
        <v>45114.020833333336</v>
      </c>
      <c r="C4520" s="44"/>
    </row>
    <row r="4521" spans="1:6" x14ac:dyDescent="0.3">
      <c r="A4521" s="4">
        <v>0.27600000000000002</v>
      </c>
      <c r="B4521" s="5">
        <v>45114</v>
      </c>
      <c r="C4521" s="44"/>
    </row>
    <row r="4522" spans="1:6" x14ac:dyDescent="0.3">
      <c r="A4522" s="4">
        <v>0.33800000000000002</v>
      </c>
      <c r="B4522" s="5">
        <v>45113.979166666664</v>
      </c>
      <c r="C4522" s="44"/>
    </row>
    <row r="4523" spans="1:6" x14ac:dyDescent="0.3">
      <c r="A4523" s="4">
        <v>0.27500000000000002</v>
      </c>
      <c r="B4523" s="5">
        <v>45113.958333333336</v>
      </c>
      <c r="F4523" s="44">
        <f>SUM(A4523:A4530)</f>
        <v>2.3699999999999997</v>
      </c>
    </row>
    <row r="4524" spans="1:6" x14ac:dyDescent="0.3">
      <c r="A4524" s="4">
        <v>0.33</v>
      </c>
      <c r="B4524" s="5">
        <v>45113.9375</v>
      </c>
      <c r="F4524" s="44"/>
    </row>
    <row r="4525" spans="1:6" x14ac:dyDescent="0.3">
      <c r="A4525" s="4">
        <v>0.28699999999999998</v>
      </c>
      <c r="B4525" s="5">
        <v>45113.916666666664</v>
      </c>
      <c r="F4525" s="44"/>
    </row>
    <row r="4526" spans="1:6" x14ac:dyDescent="0.3">
      <c r="A4526" s="4">
        <v>0.30499999999999999</v>
      </c>
      <c r="B4526" s="5">
        <v>45113.895833333336</v>
      </c>
      <c r="F4526" s="44"/>
    </row>
    <row r="4527" spans="1:6" x14ac:dyDescent="0.3">
      <c r="A4527" s="4">
        <v>0.30099999999999999</v>
      </c>
      <c r="B4527" s="5">
        <v>45113.875</v>
      </c>
      <c r="F4527" s="44"/>
    </row>
    <row r="4528" spans="1:6" x14ac:dyDescent="0.3">
      <c r="A4528" s="4">
        <v>0.29599999999999999</v>
      </c>
      <c r="B4528" s="5">
        <v>45113.854166666664</v>
      </c>
      <c r="F4528" s="44"/>
    </row>
    <row r="4529" spans="1:6" x14ac:dyDescent="0.3">
      <c r="A4529" s="4">
        <v>0.28499999999999998</v>
      </c>
      <c r="B4529" s="5">
        <v>45113.833333333336</v>
      </c>
      <c r="F4529" s="44"/>
    </row>
    <row r="4530" spans="1:6" x14ac:dyDescent="0.3">
      <c r="A4530" s="4">
        <v>0.29099999999999998</v>
      </c>
      <c r="B4530" s="5">
        <v>45113.8125</v>
      </c>
      <c r="F4530" s="44"/>
    </row>
    <row r="4531" spans="1:6" x14ac:dyDescent="0.3">
      <c r="A4531" s="4">
        <v>0.312</v>
      </c>
      <c r="B4531" s="5">
        <v>45113.791666666664</v>
      </c>
      <c r="E4531" s="44">
        <f>SUM(A4531:A4534)</f>
        <v>1.1779999999999999</v>
      </c>
    </row>
    <row r="4532" spans="1:6" x14ac:dyDescent="0.3">
      <c r="A4532" s="4">
        <v>0.27</v>
      </c>
      <c r="B4532" s="5">
        <v>45113.770833333336</v>
      </c>
      <c r="E4532" s="44"/>
    </row>
    <row r="4533" spans="1:6" x14ac:dyDescent="0.3">
      <c r="A4533" s="4">
        <v>0.32700000000000001</v>
      </c>
      <c r="B4533" s="5">
        <v>45113.75</v>
      </c>
      <c r="E4533" s="44"/>
    </row>
    <row r="4534" spans="1:6" x14ac:dyDescent="0.3">
      <c r="A4534" s="4">
        <v>0.26900000000000002</v>
      </c>
      <c r="B4534" s="5">
        <v>45113.729166666664</v>
      </c>
      <c r="E4534" s="44"/>
    </row>
    <row r="4535" spans="1:6" x14ac:dyDescent="0.3">
      <c r="A4535" s="4">
        <v>0.32800000000000001</v>
      </c>
      <c r="B4535" s="5">
        <v>45113.708333333336</v>
      </c>
      <c r="D4535" s="44">
        <f>SUM(A4535:A4552)</f>
        <v>5.3129999999999997</v>
      </c>
    </row>
    <row r="4536" spans="1:6" x14ac:dyDescent="0.3">
      <c r="A4536" s="4">
        <v>0.27200000000000002</v>
      </c>
      <c r="B4536" s="5">
        <v>45113.6875</v>
      </c>
      <c r="D4536" s="44"/>
    </row>
    <row r="4537" spans="1:6" x14ac:dyDescent="0.3">
      <c r="A4537" s="4">
        <v>0.30299999999999999</v>
      </c>
      <c r="B4537" s="5">
        <v>45113.666666666664</v>
      </c>
      <c r="D4537" s="44"/>
    </row>
    <row r="4538" spans="1:6" x14ac:dyDescent="0.3">
      <c r="A4538" s="4">
        <v>0.29599999999999999</v>
      </c>
      <c r="B4538" s="5">
        <v>45113.645833333336</v>
      </c>
      <c r="D4538" s="44"/>
    </row>
    <row r="4539" spans="1:6" x14ac:dyDescent="0.3">
      <c r="A4539" s="4">
        <v>0.28999999999999998</v>
      </c>
      <c r="B4539" s="5">
        <v>45113.625</v>
      </c>
      <c r="D4539" s="44"/>
    </row>
    <row r="4540" spans="1:6" x14ac:dyDescent="0.3">
      <c r="A4540" s="4">
        <v>0.29599999999999999</v>
      </c>
      <c r="B4540" s="5">
        <v>45113.604166666664</v>
      </c>
      <c r="D4540" s="44"/>
    </row>
    <row r="4541" spans="1:6" x14ac:dyDescent="0.3">
      <c r="A4541" s="4">
        <v>0.29299999999999998</v>
      </c>
      <c r="B4541" s="5">
        <v>45113.583333333336</v>
      </c>
      <c r="D4541" s="44"/>
    </row>
    <row r="4542" spans="1:6" x14ac:dyDescent="0.3">
      <c r="A4542" s="4">
        <v>0.29299999999999998</v>
      </c>
      <c r="B4542" s="5">
        <v>45113.5625</v>
      </c>
      <c r="D4542" s="44"/>
    </row>
    <row r="4543" spans="1:6" x14ac:dyDescent="0.3">
      <c r="A4543" s="4">
        <v>0.28799999999999998</v>
      </c>
      <c r="B4543" s="5">
        <v>45113.541666666664</v>
      </c>
      <c r="D4543" s="44"/>
    </row>
    <row r="4544" spans="1:6" x14ac:dyDescent="0.3">
      <c r="A4544" s="4">
        <v>0.32400000000000001</v>
      </c>
      <c r="B4544" s="5">
        <v>45113.520833333336</v>
      </c>
      <c r="D4544" s="44"/>
    </row>
    <row r="4545" spans="1:4" x14ac:dyDescent="0.3">
      <c r="A4545" s="4">
        <v>0.26800000000000002</v>
      </c>
      <c r="B4545" s="5">
        <v>45113.5</v>
      </c>
      <c r="D4545" s="44"/>
    </row>
    <row r="4546" spans="1:4" x14ac:dyDescent="0.3">
      <c r="A4546" s="4">
        <v>0.309</v>
      </c>
      <c r="B4546" s="5">
        <v>45113.479166666664</v>
      </c>
      <c r="D4546" s="44"/>
    </row>
    <row r="4547" spans="1:4" x14ac:dyDescent="0.3">
      <c r="A4547" s="4">
        <v>0.29099999999999998</v>
      </c>
      <c r="B4547" s="5">
        <v>45113.458333333336</v>
      </c>
      <c r="D4547" s="44"/>
    </row>
    <row r="4548" spans="1:4" x14ac:dyDescent="0.3">
      <c r="A4548" s="4">
        <v>0.29599999999999999</v>
      </c>
      <c r="B4548" s="5">
        <v>45113.4375</v>
      </c>
      <c r="D4548" s="44"/>
    </row>
    <row r="4549" spans="1:4" x14ac:dyDescent="0.3">
      <c r="A4549" s="4">
        <v>0.29499999999999998</v>
      </c>
      <c r="B4549" s="5">
        <v>45113.416666666664</v>
      </c>
      <c r="D4549" s="44"/>
    </row>
    <row r="4550" spans="1:4" x14ac:dyDescent="0.3">
      <c r="A4550" s="4">
        <v>0.29199999999999998</v>
      </c>
      <c r="B4550" s="5">
        <v>45113.395833333336</v>
      </c>
      <c r="D4550" s="44"/>
    </row>
    <row r="4551" spans="1:4" x14ac:dyDescent="0.3">
      <c r="A4551" s="4">
        <v>0.3</v>
      </c>
      <c r="B4551" s="5">
        <v>45113.375</v>
      </c>
      <c r="D4551" s="44"/>
    </row>
    <row r="4552" spans="1:4" x14ac:dyDescent="0.3">
      <c r="A4552" s="4">
        <v>0.27900000000000003</v>
      </c>
      <c r="B4552" s="5">
        <v>45113.354166666664</v>
      </c>
      <c r="D4552" s="44"/>
    </row>
    <row r="4553" spans="1:4" x14ac:dyDescent="0.3">
      <c r="A4553" s="4">
        <v>0.308</v>
      </c>
      <c r="B4553" s="5">
        <v>45113.333333333336</v>
      </c>
      <c r="C4553" s="44">
        <f>SUM(A4553:A4570)</f>
        <v>5.2799999999999994</v>
      </c>
    </row>
    <row r="4554" spans="1:4" x14ac:dyDescent="0.3">
      <c r="A4554" s="4">
        <v>0.28199999999999997</v>
      </c>
      <c r="B4554" s="5">
        <v>45113.3125</v>
      </c>
      <c r="C4554" s="44"/>
    </row>
    <row r="4555" spans="1:4" x14ac:dyDescent="0.3">
      <c r="A4555" s="4">
        <v>0.316</v>
      </c>
      <c r="B4555" s="5">
        <v>45113.291666666664</v>
      </c>
      <c r="C4555" s="44"/>
    </row>
    <row r="4556" spans="1:4" x14ac:dyDescent="0.3">
      <c r="A4556" s="4">
        <v>0.27400000000000002</v>
      </c>
      <c r="B4556" s="5">
        <v>45113.270833333336</v>
      </c>
      <c r="C4556" s="44"/>
    </row>
    <row r="4557" spans="1:4" x14ac:dyDescent="0.3">
      <c r="A4557" s="4">
        <v>0.30599999999999999</v>
      </c>
      <c r="B4557" s="5">
        <v>45113.25</v>
      </c>
      <c r="C4557" s="44"/>
    </row>
    <row r="4558" spans="1:4" x14ac:dyDescent="0.3">
      <c r="A4558" s="4">
        <v>0.29899999999999999</v>
      </c>
      <c r="B4558" s="5">
        <v>45113.229166666664</v>
      </c>
      <c r="C4558" s="44"/>
    </row>
    <row r="4559" spans="1:4" x14ac:dyDescent="0.3">
      <c r="A4559" s="4">
        <v>0.27300000000000002</v>
      </c>
      <c r="B4559" s="5">
        <v>45113.208333333336</v>
      </c>
      <c r="C4559" s="44"/>
    </row>
    <row r="4560" spans="1:4" x14ac:dyDescent="0.3">
      <c r="A4560" s="4">
        <v>0.307</v>
      </c>
      <c r="B4560" s="5">
        <v>45113.1875</v>
      </c>
      <c r="C4560" s="44"/>
    </row>
    <row r="4561" spans="1:6" x14ac:dyDescent="0.3">
      <c r="A4561" s="4">
        <v>0.28799999999999998</v>
      </c>
      <c r="B4561" s="5">
        <v>45113.166666666664</v>
      </c>
      <c r="C4561" s="44"/>
    </row>
    <row r="4562" spans="1:6" x14ac:dyDescent="0.3">
      <c r="A4562" s="4">
        <v>0.31</v>
      </c>
      <c r="B4562" s="5">
        <v>45113.145833333336</v>
      </c>
      <c r="C4562" s="44"/>
    </row>
    <row r="4563" spans="1:6" x14ac:dyDescent="0.3">
      <c r="A4563" s="4">
        <v>0.27200000000000002</v>
      </c>
      <c r="B4563" s="5">
        <v>45113.125</v>
      </c>
      <c r="C4563" s="44"/>
    </row>
    <row r="4564" spans="1:6" x14ac:dyDescent="0.3">
      <c r="A4564" s="4">
        <v>0.312</v>
      </c>
      <c r="B4564" s="5">
        <v>45113.104166666664</v>
      </c>
      <c r="C4564" s="44"/>
    </row>
    <row r="4565" spans="1:6" x14ac:dyDescent="0.3">
      <c r="A4565" s="4">
        <v>0.26900000000000002</v>
      </c>
      <c r="B4565" s="5">
        <v>45113.083333333336</v>
      </c>
      <c r="C4565" s="44"/>
    </row>
    <row r="4566" spans="1:6" x14ac:dyDescent="0.3">
      <c r="A4566" s="4">
        <v>0.29299999999999998</v>
      </c>
      <c r="B4566" s="5">
        <v>45113.0625</v>
      </c>
      <c r="C4566" s="44"/>
    </row>
    <row r="4567" spans="1:6" x14ac:dyDescent="0.3">
      <c r="A4567" s="4">
        <v>0.28599999999999998</v>
      </c>
      <c r="B4567" s="5">
        <v>45113.041666666664</v>
      </c>
      <c r="C4567" s="44"/>
    </row>
    <row r="4568" spans="1:6" x14ac:dyDescent="0.3">
      <c r="A4568" s="4">
        <v>0.28499999999999998</v>
      </c>
      <c r="B4568" s="5">
        <v>45113.020833333336</v>
      </c>
      <c r="C4568" s="44"/>
    </row>
    <row r="4569" spans="1:6" x14ac:dyDescent="0.3">
      <c r="A4569" s="4">
        <v>0.29599999999999999</v>
      </c>
      <c r="B4569" s="5">
        <v>45113</v>
      </c>
      <c r="C4569" s="44"/>
    </row>
    <row r="4570" spans="1:6" x14ac:dyDescent="0.3">
      <c r="A4570" s="4">
        <v>0.30399999999999999</v>
      </c>
      <c r="B4570" s="5">
        <v>45112.979166666664</v>
      </c>
      <c r="C4570" s="44"/>
    </row>
    <row r="4571" spans="1:6" x14ac:dyDescent="0.3">
      <c r="A4571" s="4">
        <v>0.28899999999999998</v>
      </c>
      <c r="B4571" s="5">
        <v>45112.958333333336</v>
      </c>
      <c r="F4571" s="44">
        <f>SUM(A4571:A4578)</f>
        <v>2.2569999999999997</v>
      </c>
    </row>
    <row r="4572" spans="1:6" x14ac:dyDescent="0.3">
      <c r="A4572" s="4">
        <v>0.28599999999999998</v>
      </c>
      <c r="B4572" s="5">
        <v>45112.9375</v>
      </c>
      <c r="F4572" s="44"/>
    </row>
    <row r="4573" spans="1:6" x14ac:dyDescent="0.3">
      <c r="A4573" s="4">
        <v>0.30399999999999999</v>
      </c>
      <c r="B4573" s="5">
        <v>45112.916666666664</v>
      </c>
      <c r="F4573" s="44"/>
    </row>
    <row r="4574" spans="1:6" x14ac:dyDescent="0.3">
      <c r="A4574" s="4">
        <v>0.26300000000000001</v>
      </c>
      <c r="B4574" s="5">
        <v>45112.895833333336</v>
      </c>
      <c r="F4574" s="44"/>
    </row>
    <row r="4575" spans="1:6" x14ac:dyDescent="0.3">
      <c r="A4575" s="4">
        <v>0.30399999999999999</v>
      </c>
      <c r="B4575" s="5">
        <v>45112.875</v>
      </c>
      <c r="F4575" s="44"/>
    </row>
    <row r="4576" spans="1:6" x14ac:dyDescent="0.3">
      <c r="A4576" s="4">
        <v>0.27400000000000002</v>
      </c>
      <c r="B4576" s="5">
        <v>45112.854166666664</v>
      </c>
      <c r="F4576" s="44"/>
    </row>
    <row r="4577" spans="1:6" x14ac:dyDescent="0.3">
      <c r="A4577" s="4">
        <v>0.28899999999999998</v>
      </c>
      <c r="B4577" s="5">
        <v>45112.833333333336</v>
      </c>
      <c r="F4577" s="44"/>
    </row>
    <row r="4578" spans="1:6" x14ac:dyDescent="0.3">
      <c r="A4578" s="4">
        <v>0.248</v>
      </c>
      <c r="B4578" s="5">
        <v>45112.8125</v>
      </c>
      <c r="F4578" s="44"/>
    </row>
    <row r="4579" spans="1:6" x14ac:dyDescent="0.3">
      <c r="A4579" s="4">
        <v>0.316</v>
      </c>
      <c r="B4579" s="5">
        <v>45112.791666666664</v>
      </c>
      <c r="E4579" s="44">
        <f>SUM(A4579:A4582)</f>
        <v>1.1709999999999998</v>
      </c>
    </row>
    <row r="4580" spans="1:6" x14ac:dyDescent="0.3">
      <c r="A4580" s="4">
        <v>0.28399999999999997</v>
      </c>
      <c r="B4580" s="5">
        <v>45112.770833333336</v>
      </c>
      <c r="E4580" s="44"/>
    </row>
    <row r="4581" spans="1:6" x14ac:dyDescent="0.3">
      <c r="A4581" s="4">
        <v>0.29599999999999999</v>
      </c>
      <c r="B4581" s="5">
        <v>45112.75</v>
      </c>
      <c r="E4581" s="44"/>
    </row>
    <row r="4582" spans="1:6" x14ac:dyDescent="0.3">
      <c r="A4582" s="4">
        <v>0.27500000000000002</v>
      </c>
      <c r="B4582" s="5">
        <v>45112.729166666664</v>
      </c>
      <c r="E4582" s="44"/>
    </row>
    <row r="4583" spans="1:6" x14ac:dyDescent="0.3">
      <c r="A4583" s="4">
        <v>0.27800000000000002</v>
      </c>
      <c r="B4583" s="5">
        <v>45112.708333333336</v>
      </c>
      <c r="D4583" s="44">
        <f>SUM(A4583:A4600)</f>
        <v>5.2060000000000004</v>
      </c>
    </row>
    <row r="4584" spans="1:6" x14ac:dyDescent="0.3">
      <c r="A4584" s="4">
        <v>0.29399999999999998</v>
      </c>
      <c r="B4584" s="5">
        <v>45112.6875</v>
      </c>
      <c r="D4584" s="44"/>
    </row>
    <row r="4585" spans="1:6" x14ac:dyDescent="0.3">
      <c r="A4585" s="4">
        <v>0.27800000000000002</v>
      </c>
      <c r="B4585" s="5">
        <v>45112.666666666664</v>
      </c>
      <c r="D4585" s="44"/>
    </row>
    <row r="4586" spans="1:6" x14ac:dyDescent="0.3">
      <c r="A4586" s="4">
        <v>0.30199999999999999</v>
      </c>
      <c r="B4586" s="5">
        <v>45112.645833333336</v>
      </c>
      <c r="D4586" s="44"/>
    </row>
    <row r="4587" spans="1:6" x14ac:dyDescent="0.3">
      <c r="A4587" s="4">
        <v>0.27600000000000002</v>
      </c>
      <c r="B4587" s="5">
        <v>45112.625</v>
      </c>
      <c r="D4587" s="44"/>
    </row>
    <row r="4588" spans="1:6" x14ac:dyDescent="0.3">
      <c r="A4588" s="4">
        <v>0.313</v>
      </c>
      <c r="B4588" s="5">
        <v>45112.604166666664</v>
      </c>
      <c r="D4588" s="44"/>
    </row>
    <row r="4589" spans="1:6" x14ac:dyDescent="0.3">
      <c r="A4589" s="4">
        <v>0.26100000000000001</v>
      </c>
      <c r="B4589" s="5">
        <v>45112.583333333336</v>
      </c>
      <c r="D4589" s="44"/>
    </row>
    <row r="4590" spans="1:6" x14ac:dyDescent="0.3">
      <c r="A4590" s="4">
        <v>0.309</v>
      </c>
      <c r="B4590" s="5">
        <v>45112.5625</v>
      </c>
      <c r="D4590" s="44"/>
    </row>
    <row r="4591" spans="1:6" x14ac:dyDescent="0.3">
      <c r="A4591" s="4">
        <v>0.28499999999999998</v>
      </c>
      <c r="B4591" s="5">
        <v>45112.541666666664</v>
      </c>
      <c r="D4591" s="44"/>
    </row>
    <row r="4592" spans="1:6" x14ac:dyDescent="0.3">
      <c r="A4592" s="4">
        <v>0.27700000000000002</v>
      </c>
      <c r="B4592" s="5">
        <v>45112.520833333336</v>
      </c>
      <c r="D4592" s="44"/>
    </row>
    <row r="4593" spans="1:4" x14ac:dyDescent="0.3">
      <c r="A4593" s="4">
        <v>0.311</v>
      </c>
      <c r="B4593" s="5">
        <v>45112.5</v>
      </c>
      <c r="D4593" s="44"/>
    </row>
    <row r="4594" spans="1:4" x14ac:dyDescent="0.3">
      <c r="A4594" s="4">
        <v>0.253</v>
      </c>
      <c r="B4594" s="5">
        <v>45112.479166666664</v>
      </c>
      <c r="D4594" s="44"/>
    </row>
    <row r="4595" spans="1:4" x14ac:dyDescent="0.3">
      <c r="A4595" s="4">
        <v>0.32300000000000001</v>
      </c>
      <c r="B4595" s="5">
        <v>45112.458333333336</v>
      </c>
      <c r="D4595" s="44"/>
    </row>
    <row r="4596" spans="1:4" x14ac:dyDescent="0.3">
      <c r="A4596" s="4">
        <v>0.3</v>
      </c>
      <c r="B4596" s="5">
        <v>45112.4375</v>
      </c>
      <c r="D4596" s="44"/>
    </row>
    <row r="4597" spans="1:4" x14ac:dyDescent="0.3">
      <c r="A4597" s="4">
        <v>0.27900000000000003</v>
      </c>
      <c r="B4597" s="5">
        <v>45112.416666666664</v>
      </c>
      <c r="D4597" s="44"/>
    </row>
    <row r="4598" spans="1:4" x14ac:dyDescent="0.3">
      <c r="A4598" s="4">
        <v>0.29199999999999998</v>
      </c>
      <c r="B4598" s="5">
        <v>45112.395833333336</v>
      </c>
      <c r="D4598" s="44"/>
    </row>
    <row r="4599" spans="1:4" x14ac:dyDescent="0.3">
      <c r="A4599" s="4">
        <v>0.27700000000000002</v>
      </c>
      <c r="B4599" s="5">
        <v>45112.375</v>
      </c>
      <c r="D4599" s="44"/>
    </row>
    <row r="4600" spans="1:4" x14ac:dyDescent="0.3">
      <c r="A4600" s="4">
        <v>0.29799999999999999</v>
      </c>
      <c r="B4600" s="5">
        <v>45112.354166666664</v>
      </c>
      <c r="D4600" s="44"/>
    </row>
    <row r="4601" spans="1:4" x14ac:dyDescent="0.3">
      <c r="A4601" s="4">
        <v>0.26900000000000002</v>
      </c>
      <c r="B4601" s="5">
        <v>45112.333333333336</v>
      </c>
      <c r="C4601" s="44">
        <f>SUM(A4601:A4618)</f>
        <v>5.2169999999999996</v>
      </c>
    </row>
    <row r="4602" spans="1:4" x14ac:dyDescent="0.3">
      <c r="A4602" s="4">
        <v>0.31</v>
      </c>
      <c r="B4602" s="5">
        <v>45112.3125</v>
      </c>
      <c r="C4602" s="44"/>
    </row>
    <row r="4603" spans="1:4" x14ac:dyDescent="0.3">
      <c r="A4603" s="4">
        <v>0.27700000000000002</v>
      </c>
      <c r="B4603" s="5">
        <v>45112.291666666664</v>
      </c>
      <c r="C4603" s="44"/>
    </row>
    <row r="4604" spans="1:4" x14ac:dyDescent="0.3">
      <c r="A4604" s="4">
        <v>0.309</v>
      </c>
      <c r="B4604" s="5">
        <v>45112.270833333336</v>
      </c>
      <c r="C4604" s="44"/>
    </row>
    <row r="4605" spans="1:4" x14ac:dyDescent="0.3">
      <c r="A4605" s="4">
        <v>0.29499999999999998</v>
      </c>
      <c r="B4605" s="5">
        <v>45112.25</v>
      </c>
      <c r="C4605" s="44"/>
    </row>
    <row r="4606" spans="1:4" x14ac:dyDescent="0.3">
      <c r="A4606" s="4">
        <v>0.27400000000000002</v>
      </c>
      <c r="B4606" s="5">
        <v>45112.229166666664</v>
      </c>
      <c r="C4606" s="44"/>
    </row>
    <row r="4607" spans="1:4" x14ac:dyDescent="0.3">
      <c r="A4607" s="4">
        <v>0.32</v>
      </c>
      <c r="B4607" s="5">
        <v>45112.208333333336</v>
      </c>
      <c r="C4607" s="44"/>
    </row>
    <row r="4608" spans="1:4" x14ac:dyDescent="0.3">
      <c r="A4608" s="4">
        <v>0.26500000000000001</v>
      </c>
      <c r="B4608" s="5">
        <v>45112.1875</v>
      </c>
      <c r="C4608" s="44"/>
    </row>
    <row r="4609" spans="1:6" x14ac:dyDescent="0.3">
      <c r="A4609" s="4">
        <v>0.30399999999999999</v>
      </c>
      <c r="B4609" s="5">
        <v>45112.166666666664</v>
      </c>
      <c r="C4609" s="44"/>
    </row>
    <row r="4610" spans="1:6" x14ac:dyDescent="0.3">
      <c r="A4610" s="4">
        <v>0.27900000000000003</v>
      </c>
      <c r="B4610" s="5">
        <v>45112.145833333336</v>
      </c>
      <c r="C4610" s="44"/>
    </row>
    <row r="4611" spans="1:6" x14ac:dyDescent="0.3">
      <c r="A4611" s="4">
        <v>0.28599999999999998</v>
      </c>
      <c r="B4611" s="5">
        <v>45112.125</v>
      </c>
      <c r="C4611" s="44"/>
    </row>
    <row r="4612" spans="1:6" x14ac:dyDescent="0.3">
      <c r="A4612" s="4">
        <v>0.29399999999999998</v>
      </c>
      <c r="B4612" s="5">
        <v>45112.104166666664</v>
      </c>
      <c r="C4612" s="44"/>
    </row>
    <row r="4613" spans="1:6" x14ac:dyDescent="0.3">
      <c r="A4613" s="4">
        <v>0.28199999999999997</v>
      </c>
      <c r="B4613" s="5">
        <v>45112.083333333336</v>
      </c>
      <c r="C4613" s="44"/>
    </row>
    <row r="4614" spans="1:6" x14ac:dyDescent="0.3">
      <c r="A4614" s="4">
        <v>0.29599999999999999</v>
      </c>
      <c r="B4614" s="5">
        <v>45112.0625</v>
      </c>
      <c r="C4614" s="44"/>
    </row>
    <row r="4615" spans="1:6" x14ac:dyDescent="0.3">
      <c r="A4615" s="4">
        <v>0.25900000000000001</v>
      </c>
      <c r="B4615" s="5">
        <v>45112.041666666664</v>
      </c>
      <c r="C4615" s="44"/>
    </row>
    <row r="4616" spans="1:6" x14ac:dyDescent="0.3">
      <c r="A4616" s="4">
        <v>0.311</v>
      </c>
      <c r="B4616" s="5">
        <v>45112.020833333336</v>
      </c>
      <c r="C4616" s="44"/>
    </row>
    <row r="4617" spans="1:6" x14ac:dyDescent="0.3">
      <c r="A4617" s="4">
        <v>0.27600000000000002</v>
      </c>
      <c r="B4617" s="5">
        <v>45112</v>
      </c>
      <c r="C4617" s="44"/>
    </row>
    <row r="4618" spans="1:6" x14ac:dyDescent="0.3">
      <c r="A4618" s="4">
        <v>0.311</v>
      </c>
      <c r="B4618" s="5">
        <v>45111.979166666664</v>
      </c>
      <c r="C4618" s="44"/>
    </row>
    <row r="4619" spans="1:6" x14ac:dyDescent="0.3">
      <c r="A4619" s="4">
        <v>0.28399999999999997</v>
      </c>
      <c r="B4619" s="5">
        <v>45111.958333333336</v>
      </c>
      <c r="F4619" s="44">
        <f>SUM(A4619:A4626)</f>
        <v>2.2519999999999998</v>
      </c>
    </row>
    <row r="4620" spans="1:6" x14ac:dyDescent="0.3">
      <c r="A4620" s="4">
        <v>0.28299999999999997</v>
      </c>
      <c r="B4620" s="5">
        <v>45111.9375</v>
      </c>
      <c r="F4620" s="44"/>
    </row>
    <row r="4621" spans="1:6" x14ac:dyDescent="0.3">
      <c r="A4621" s="4">
        <v>0.3</v>
      </c>
      <c r="B4621" s="5">
        <v>45111.916666666664</v>
      </c>
      <c r="F4621" s="44"/>
    </row>
    <row r="4622" spans="1:6" x14ac:dyDescent="0.3">
      <c r="A4622" s="4">
        <v>0.26</v>
      </c>
      <c r="B4622" s="5">
        <v>45111.895833333336</v>
      </c>
      <c r="F4622" s="44"/>
    </row>
    <row r="4623" spans="1:6" x14ac:dyDescent="0.3">
      <c r="A4623" s="4">
        <v>0.312</v>
      </c>
      <c r="B4623" s="5">
        <v>45111.875</v>
      </c>
      <c r="F4623" s="44"/>
    </row>
    <row r="4624" spans="1:6" x14ac:dyDescent="0.3">
      <c r="A4624" s="4">
        <v>0.26</v>
      </c>
      <c r="B4624" s="5">
        <v>45111.854166666664</v>
      </c>
      <c r="F4624" s="44"/>
    </row>
    <row r="4625" spans="1:6" x14ac:dyDescent="0.3">
      <c r="A4625" s="4">
        <v>0.28100000000000003</v>
      </c>
      <c r="B4625" s="5">
        <v>45111.833333333336</v>
      </c>
      <c r="F4625" s="44"/>
    </row>
    <row r="4626" spans="1:6" x14ac:dyDescent="0.3">
      <c r="A4626" s="4">
        <v>0.27200000000000002</v>
      </c>
      <c r="B4626" s="5">
        <v>45111.8125</v>
      </c>
      <c r="F4626" s="44"/>
    </row>
    <row r="4627" spans="1:6" x14ac:dyDescent="0.3">
      <c r="A4627" s="4">
        <v>0.25800000000000001</v>
      </c>
      <c r="B4627" s="5">
        <v>45111.791666666664</v>
      </c>
      <c r="E4627" s="44">
        <f>SUM(A4627:A4630)</f>
        <v>1.113</v>
      </c>
    </row>
    <row r="4628" spans="1:6" x14ac:dyDescent="0.3">
      <c r="A4628" s="4">
        <v>0.29799999999999999</v>
      </c>
      <c r="B4628" s="5">
        <v>45111.770833333336</v>
      </c>
      <c r="E4628" s="44"/>
    </row>
    <row r="4629" spans="1:6" x14ac:dyDescent="0.3">
      <c r="A4629" s="4">
        <v>0.25900000000000001</v>
      </c>
      <c r="B4629" s="5">
        <v>45111.75</v>
      </c>
      <c r="E4629" s="44"/>
    </row>
    <row r="4630" spans="1:6" x14ac:dyDescent="0.3">
      <c r="A4630" s="4">
        <v>0.29799999999999999</v>
      </c>
      <c r="B4630" s="5">
        <v>45111.729166666664</v>
      </c>
      <c r="E4630" s="44"/>
    </row>
    <row r="4631" spans="1:6" x14ac:dyDescent="0.3">
      <c r="A4631" s="4">
        <v>0.26400000000000001</v>
      </c>
      <c r="B4631" s="5">
        <v>45111.708333333336</v>
      </c>
      <c r="D4631" s="44">
        <f>SUM(A4631:A4648)</f>
        <v>5.1979999999999995</v>
      </c>
    </row>
    <row r="4632" spans="1:6" x14ac:dyDescent="0.3">
      <c r="A4632" s="4">
        <v>0.29699999999999999</v>
      </c>
      <c r="B4632" s="5">
        <v>45111.6875</v>
      </c>
      <c r="D4632" s="44"/>
    </row>
    <row r="4633" spans="1:6" x14ac:dyDescent="0.3">
      <c r="A4633" s="4">
        <v>0.28199999999999997</v>
      </c>
      <c r="B4633" s="5">
        <v>45111.666666666664</v>
      </c>
      <c r="D4633" s="44"/>
    </row>
    <row r="4634" spans="1:6" x14ac:dyDescent="0.3">
      <c r="A4634" s="4">
        <v>0.28100000000000003</v>
      </c>
      <c r="B4634" s="5">
        <v>45111.645833333336</v>
      </c>
      <c r="D4634" s="44"/>
    </row>
    <row r="4635" spans="1:6" x14ac:dyDescent="0.3">
      <c r="A4635" s="4">
        <v>0.27100000000000002</v>
      </c>
      <c r="B4635" s="5">
        <v>45111.625</v>
      </c>
      <c r="D4635" s="44"/>
    </row>
    <row r="4636" spans="1:6" x14ac:dyDescent="0.3">
      <c r="A4636" s="4">
        <v>0.28399999999999997</v>
      </c>
      <c r="B4636" s="5">
        <v>45111.604166666664</v>
      </c>
      <c r="D4636" s="44"/>
    </row>
    <row r="4637" spans="1:6" x14ac:dyDescent="0.3">
      <c r="A4637" s="4">
        <v>0.28999999999999998</v>
      </c>
      <c r="B4637" s="5">
        <v>45111.583333333336</v>
      </c>
      <c r="D4637" s="44"/>
    </row>
    <row r="4638" spans="1:6" x14ac:dyDescent="0.3">
      <c r="A4638" s="4">
        <v>0.32300000000000001</v>
      </c>
      <c r="B4638" s="5">
        <v>45111.5625</v>
      </c>
      <c r="D4638" s="44"/>
    </row>
    <row r="4639" spans="1:6" x14ac:dyDescent="0.3">
      <c r="A4639" s="4">
        <v>0.28399999999999997</v>
      </c>
      <c r="B4639" s="5">
        <v>45111.541666666664</v>
      </c>
      <c r="D4639" s="44"/>
    </row>
    <row r="4640" spans="1:6" x14ac:dyDescent="0.3">
      <c r="A4640" s="4">
        <v>0.29399999999999998</v>
      </c>
      <c r="B4640" s="5">
        <v>45111.520833333336</v>
      </c>
      <c r="D4640" s="44"/>
    </row>
    <row r="4641" spans="1:4" x14ac:dyDescent="0.3">
      <c r="A4641" s="4">
        <v>0.28199999999999997</v>
      </c>
      <c r="B4641" s="5">
        <v>45111.5</v>
      </c>
      <c r="D4641" s="44"/>
    </row>
    <row r="4642" spans="1:4" x14ac:dyDescent="0.3">
      <c r="A4642" s="4">
        <v>0.29699999999999999</v>
      </c>
      <c r="B4642" s="5">
        <v>45111.479166666664</v>
      </c>
      <c r="D4642" s="44"/>
    </row>
    <row r="4643" spans="1:4" x14ac:dyDescent="0.3">
      <c r="A4643" s="4">
        <v>0.312</v>
      </c>
      <c r="B4643" s="5">
        <v>45111.458333333336</v>
      </c>
      <c r="D4643" s="44"/>
    </row>
    <row r="4644" spans="1:4" x14ac:dyDescent="0.3">
      <c r="A4644" s="4">
        <v>0.29499999999999998</v>
      </c>
      <c r="B4644" s="5">
        <v>45111.4375</v>
      </c>
      <c r="D4644" s="44"/>
    </row>
    <row r="4645" spans="1:4" x14ac:dyDescent="0.3">
      <c r="A4645" s="4">
        <v>0.33</v>
      </c>
      <c r="B4645" s="5">
        <v>45111.416666666664</v>
      </c>
      <c r="D4645" s="44"/>
    </row>
    <row r="4646" spans="1:4" x14ac:dyDescent="0.3">
      <c r="A4646" s="4">
        <v>0.249</v>
      </c>
      <c r="B4646" s="5">
        <v>45111.395833333336</v>
      </c>
      <c r="D4646" s="44"/>
    </row>
    <row r="4647" spans="1:4" x14ac:dyDescent="0.3">
      <c r="A4647" s="4">
        <v>0.28899999999999998</v>
      </c>
      <c r="B4647" s="5">
        <v>45111.375</v>
      </c>
      <c r="D4647" s="44"/>
    </row>
    <row r="4648" spans="1:4" x14ac:dyDescent="0.3">
      <c r="A4648" s="4">
        <v>0.27400000000000002</v>
      </c>
      <c r="B4648" s="5">
        <v>45111.354166666664</v>
      </c>
      <c r="D4648" s="44"/>
    </row>
    <row r="4649" spans="1:4" x14ac:dyDescent="0.3">
      <c r="A4649" s="4">
        <v>0.28699999999999998</v>
      </c>
      <c r="B4649" s="5">
        <v>45111.333333333336</v>
      </c>
      <c r="C4649" s="44">
        <f>SUM(A4649:A4666)</f>
        <v>5.2189999999999994</v>
      </c>
    </row>
    <row r="4650" spans="1:4" x14ac:dyDescent="0.3">
      <c r="A4650" s="4">
        <v>0.29299999999999998</v>
      </c>
      <c r="B4650" s="5">
        <v>45111.3125</v>
      </c>
      <c r="C4650" s="44"/>
    </row>
    <row r="4651" spans="1:4" x14ac:dyDescent="0.3">
      <c r="A4651" s="4">
        <v>0.26400000000000001</v>
      </c>
      <c r="B4651" s="5">
        <v>45111.291666666664</v>
      </c>
      <c r="C4651" s="44"/>
    </row>
    <row r="4652" spans="1:4" x14ac:dyDescent="0.3">
      <c r="A4652" s="4">
        <v>0.29899999999999999</v>
      </c>
      <c r="B4652" s="5">
        <v>45111.270833333336</v>
      </c>
      <c r="C4652" s="44"/>
    </row>
    <row r="4653" spans="1:4" x14ac:dyDescent="0.3">
      <c r="A4653" s="4">
        <v>0.26900000000000002</v>
      </c>
      <c r="B4653" s="5">
        <v>45111.25</v>
      </c>
      <c r="C4653" s="44"/>
    </row>
    <row r="4654" spans="1:4" x14ac:dyDescent="0.3">
      <c r="A4654" s="4">
        <v>0.31900000000000001</v>
      </c>
      <c r="B4654" s="5">
        <v>45111.229166666664</v>
      </c>
      <c r="C4654" s="44"/>
    </row>
    <row r="4655" spans="1:4" x14ac:dyDescent="0.3">
      <c r="A4655" s="4">
        <v>0.27</v>
      </c>
      <c r="B4655" s="5">
        <v>45111.208333333336</v>
      </c>
      <c r="C4655" s="44"/>
    </row>
    <row r="4656" spans="1:4" x14ac:dyDescent="0.3">
      <c r="A4656" s="4">
        <v>0.308</v>
      </c>
      <c r="B4656" s="5">
        <v>45111.1875</v>
      </c>
      <c r="C4656" s="44"/>
    </row>
    <row r="4657" spans="1:6" x14ac:dyDescent="0.3">
      <c r="A4657" s="4">
        <v>0.26900000000000002</v>
      </c>
      <c r="B4657" s="5">
        <v>45111.166666666664</v>
      </c>
      <c r="C4657" s="44"/>
    </row>
    <row r="4658" spans="1:6" x14ac:dyDescent="0.3">
      <c r="A4658" s="4">
        <v>0.28699999999999998</v>
      </c>
      <c r="B4658" s="5">
        <v>45111.145833333336</v>
      </c>
      <c r="C4658" s="44"/>
    </row>
    <row r="4659" spans="1:6" x14ac:dyDescent="0.3">
      <c r="A4659" s="4">
        <v>0.28899999999999998</v>
      </c>
      <c r="B4659" s="5">
        <v>45111.125</v>
      </c>
      <c r="C4659" s="44"/>
    </row>
    <row r="4660" spans="1:6" x14ac:dyDescent="0.3">
      <c r="A4660" s="4">
        <v>0.29399999999999998</v>
      </c>
      <c r="B4660" s="5">
        <v>45111.104166666664</v>
      </c>
      <c r="C4660" s="44"/>
    </row>
    <row r="4661" spans="1:6" x14ac:dyDescent="0.3">
      <c r="A4661" s="4">
        <v>0.28699999999999998</v>
      </c>
      <c r="B4661" s="5">
        <v>45111.083333333336</v>
      </c>
      <c r="C4661" s="44"/>
    </row>
    <row r="4662" spans="1:6" x14ac:dyDescent="0.3">
      <c r="A4662" s="4">
        <v>0.29199999999999998</v>
      </c>
      <c r="B4662" s="5">
        <v>45111.0625</v>
      </c>
      <c r="C4662" s="44"/>
    </row>
    <row r="4663" spans="1:6" x14ac:dyDescent="0.3">
      <c r="A4663" s="4">
        <v>0.28899999999999998</v>
      </c>
      <c r="B4663" s="5">
        <v>45111.041666666664</v>
      </c>
      <c r="C4663" s="44"/>
    </row>
    <row r="4664" spans="1:6" x14ac:dyDescent="0.3">
      <c r="A4664" s="4">
        <v>0.28100000000000003</v>
      </c>
      <c r="B4664" s="5">
        <v>45111.020833333336</v>
      </c>
      <c r="C4664" s="44"/>
    </row>
    <row r="4665" spans="1:6" x14ac:dyDescent="0.3">
      <c r="A4665" s="4">
        <v>0.314</v>
      </c>
      <c r="B4665" s="5">
        <v>45111</v>
      </c>
      <c r="C4665" s="44"/>
    </row>
    <row r="4666" spans="1:6" x14ac:dyDescent="0.3">
      <c r="A4666" s="4">
        <v>0.308</v>
      </c>
      <c r="B4666" s="5">
        <v>45110.979166666664</v>
      </c>
      <c r="C4666" s="44"/>
    </row>
    <row r="4667" spans="1:6" x14ac:dyDescent="0.3">
      <c r="A4667" s="4">
        <v>0.32900000000000001</v>
      </c>
      <c r="B4667" s="5">
        <v>45110.958333333336</v>
      </c>
      <c r="F4667" s="44">
        <f>SUM(A4667:A4674)</f>
        <v>2.6160000000000001</v>
      </c>
    </row>
    <row r="4668" spans="1:6" x14ac:dyDescent="0.3">
      <c r="A4668" s="4">
        <v>0.35099999999999998</v>
      </c>
      <c r="B4668" s="5">
        <v>45110.9375</v>
      </c>
      <c r="F4668" s="44"/>
    </row>
    <row r="4669" spans="1:6" x14ac:dyDescent="0.3">
      <c r="A4669" s="4">
        <v>0.52900000000000003</v>
      </c>
      <c r="B4669" s="5">
        <v>45110.916666666664</v>
      </c>
      <c r="F4669" s="44"/>
    </row>
    <row r="4670" spans="1:6" x14ac:dyDescent="0.3">
      <c r="A4670" s="4">
        <v>0.29699999999999999</v>
      </c>
      <c r="B4670" s="5">
        <v>45110.895833333336</v>
      </c>
      <c r="F4670" s="44"/>
    </row>
    <row r="4671" spans="1:6" x14ac:dyDescent="0.3">
      <c r="A4671" s="4">
        <v>0.26500000000000001</v>
      </c>
      <c r="B4671" s="5">
        <v>45110.875</v>
      </c>
      <c r="F4671" s="44"/>
    </row>
    <row r="4672" spans="1:6" x14ac:dyDescent="0.3">
      <c r="A4672" s="4">
        <v>0.28899999999999998</v>
      </c>
      <c r="B4672" s="5">
        <v>45110.854166666664</v>
      </c>
      <c r="F4672" s="44"/>
    </row>
    <row r="4673" spans="1:6" x14ac:dyDescent="0.3">
      <c r="A4673" s="4">
        <v>0.27100000000000002</v>
      </c>
      <c r="B4673" s="5">
        <v>45110.833333333336</v>
      </c>
      <c r="F4673" s="44"/>
    </row>
    <row r="4674" spans="1:6" x14ac:dyDescent="0.3">
      <c r="A4674" s="4">
        <v>0.28499999999999998</v>
      </c>
      <c r="B4674" s="5">
        <v>45110.8125</v>
      </c>
      <c r="F4674" s="44"/>
    </row>
    <row r="4675" spans="1:6" x14ac:dyDescent="0.3">
      <c r="A4675" s="4">
        <v>0.26800000000000002</v>
      </c>
      <c r="B4675" s="5">
        <v>45110.791666666664</v>
      </c>
      <c r="E4675" s="44">
        <f>SUM(A4675:A4678)</f>
        <v>1.145</v>
      </c>
    </row>
    <row r="4676" spans="1:6" x14ac:dyDescent="0.3">
      <c r="A4676" s="4">
        <v>0.29499999999999998</v>
      </c>
      <c r="B4676" s="5">
        <v>45110.770833333336</v>
      </c>
      <c r="E4676" s="44"/>
    </row>
    <row r="4677" spans="1:6" x14ac:dyDescent="0.3">
      <c r="A4677" s="4">
        <v>0.26900000000000002</v>
      </c>
      <c r="B4677" s="5">
        <v>45110.75</v>
      </c>
      <c r="E4677" s="44"/>
    </row>
    <row r="4678" spans="1:6" x14ac:dyDescent="0.3">
      <c r="A4678" s="4">
        <v>0.313</v>
      </c>
      <c r="B4678" s="5">
        <v>45110.729166666664</v>
      </c>
      <c r="E4678" s="44"/>
    </row>
    <row r="4679" spans="1:6" x14ac:dyDescent="0.3">
      <c r="A4679" s="4">
        <v>0.25800000000000001</v>
      </c>
      <c r="B4679" s="5">
        <v>45110.708333333336</v>
      </c>
      <c r="D4679" s="44">
        <f>SUM(A4679:A4696)</f>
        <v>5.0830000000000011</v>
      </c>
    </row>
    <row r="4680" spans="1:6" x14ac:dyDescent="0.3">
      <c r="A4680" s="4">
        <v>0.29799999999999999</v>
      </c>
      <c r="B4680" s="5">
        <v>45110.6875</v>
      </c>
      <c r="D4680" s="44"/>
    </row>
    <row r="4681" spans="1:6" x14ac:dyDescent="0.3">
      <c r="A4681" s="4">
        <v>0.27800000000000002</v>
      </c>
      <c r="B4681" s="5">
        <v>45110.666666666664</v>
      </c>
      <c r="D4681" s="44"/>
    </row>
    <row r="4682" spans="1:6" x14ac:dyDescent="0.3">
      <c r="A4682" s="4">
        <v>0.28100000000000003</v>
      </c>
      <c r="B4682" s="5">
        <v>45110.645833333336</v>
      </c>
      <c r="D4682" s="44"/>
    </row>
    <row r="4683" spans="1:6" x14ac:dyDescent="0.3">
      <c r="A4683" s="4">
        <v>0.26900000000000002</v>
      </c>
      <c r="B4683" s="5">
        <v>45110.625</v>
      </c>
      <c r="D4683" s="44"/>
    </row>
    <row r="4684" spans="1:6" x14ac:dyDescent="0.3">
      <c r="A4684" s="4">
        <v>0.28699999999999998</v>
      </c>
      <c r="B4684" s="5">
        <v>45110.604166666664</v>
      </c>
      <c r="D4684" s="44"/>
    </row>
    <row r="4685" spans="1:6" x14ac:dyDescent="0.3">
      <c r="A4685" s="4">
        <v>0.27500000000000002</v>
      </c>
      <c r="B4685" s="5">
        <v>45110.583333333336</v>
      </c>
      <c r="D4685" s="44"/>
    </row>
    <row r="4686" spans="1:6" x14ac:dyDescent="0.3">
      <c r="A4686" s="4">
        <v>0.29699999999999999</v>
      </c>
      <c r="B4686" s="5">
        <v>45110.5625</v>
      </c>
      <c r="D4686" s="44"/>
    </row>
    <row r="4687" spans="1:6" x14ac:dyDescent="0.3">
      <c r="A4687" s="4">
        <v>0.27500000000000002</v>
      </c>
      <c r="B4687" s="5">
        <v>45110.541666666664</v>
      </c>
      <c r="D4687" s="44"/>
    </row>
    <row r="4688" spans="1:6" x14ac:dyDescent="0.3">
      <c r="A4688" s="4">
        <v>0.28399999999999997</v>
      </c>
      <c r="B4688" s="5">
        <v>45110.520833333336</v>
      </c>
      <c r="D4688" s="44"/>
    </row>
    <row r="4689" spans="1:4" x14ac:dyDescent="0.3">
      <c r="A4689" s="4">
        <v>0.29699999999999999</v>
      </c>
      <c r="B4689" s="5">
        <v>45110.5</v>
      </c>
      <c r="D4689" s="44"/>
    </row>
    <row r="4690" spans="1:4" x14ac:dyDescent="0.3">
      <c r="A4690" s="4">
        <v>0.27200000000000002</v>
      </c>
      <c r="B4690" s="5">
        <v>45110.479166666664</v>
      </c>
      <c r="D4690" s="44"/>
    </row>
    <row r="4691" spans="1:4" x14ac:dyDescent="0.3">
      <c r="A4691" s="4">
        <v>0.29699999999999999</v>
      </c>
      <c r="B4691" s="5">
        <v>45110.458333333336</v>
      </c>
      <c r="D4691" s="44"/>
    </row>
    <row r="4692" spans="1:4" x14ac:dyDescent="0.3">
      <c r="A4692" s="4">
        <v>0.27300000000000002</v>
      </c>
      <c r="B4692" s="5">
        <v>45110.4375</v>
      </c>
      <c r="D4692" s="44"/>
    </row>
    <row r="4693" spans="1:4" x14ac:dyDescent="0.3">
      <c r="A4693" s="4">
        <v>0.29399999999999998</v>
      </c>
      <c r="B4693" s="5">
        <v>45110.416666666664</v>
      </c>
      <c r="D4693" s="44"/>
    </row>
    <row r="4694" spans="1:4" x14ac:dyDescent="0.3">
      <c r="A4694" s="4">
        <v>0.28999999999999998</v>
      </c>
      <c r="B4694" s="5">
        <v>45110.395833333336</v>
      </c>
      <c r="D4694" s="44"/>
    </row>
    <row r="4695" spans="1:4" x14ac:dyDescent="0.3">
      <c r="A4695" s="4">
        <v>0.26200000000000001</v>
      </c>
      <c r="B4695" s="5">
        <v>45110.375</v>
      </c>
      <c r="D4695" s="44"/>
    </row>
    <row r="4696" spans="1:4" x14ac:dyDescent="0.3">
      <c r="A4696" s="4">
        <v>0.29599999999999999</v>
      </c>
      <c r="B4696" s="5">
        <v>45110.354166666664</v>
      </c>
      <c r="D4696" s="44"/>
    </row>
    <row r="4697" spans="1:4" x14ac:dyDescent="0.3">
      <c r="A4697" s="4">
        <v>0.25</v>
      </c>
      <c r="B4697" s="5">
        <v>45110.333333333336</v>
      </c>
      <c r="C4697" s="44">
        <f>SUM(A4697:A4714)</f>
        <v>5.0349999999999993</v>
      </c>
    </row>
    <row r="4698" spans="1:4" x14ac:dyDescent="0.3">
      <c r="A4698" s="4">
        <v>0.30099999999999999</v>
      </c>
      <c r="B4698" s="5">
        <v>45110.3125</v>
      </c>
      <c r="C4698" s="44"/>
    </row>
    <row r="4699" spans="1:4" x14ac:dyDescent="0.3">
      <c r="A4699" s="4">
        <v>0.246</v>
      </c>
      <c r="B4699" s="5">
        <v>45110.291666666664</v>
      </c>
      <c r="C4699" s="44"/>
    </row>
    <row r="4700" spans="1:4" x14ac:dyDescent="0.3">
      <c r="A4700" s="4">
        <v>0.313</v>
      </c>
      <c r="B4700" s="5">
        <v>45110.270833333336</v>
      </c>
      <c r="C4700" s="44"/>
    </row>
    <row r="4701" spans="1:4" x14ac:dyDescent="0.3">
      <c r="A4701" s="4">
        <v>0.25900000000000001</v>
      </c>
      <c r="B4701" s="5">
        <v>45110.25</v>
      </c>
      <c r="C4701" s="44"/>
    </row>
    <row r="4702" spans="1:4" x14ac:dyDescent="0.3">
      <c r="A4702" s="4">
        <v>0.30199999999999999</v>
      </c>
      <c r="B4702" s="5">
        <v>45110.229166666664</v>
      </c>
      <c r="C4702" s="44"/>
    </row>
    <row r="4703" spans="1:4" x14ac:dyDescent="0.3">
      <c r="A4703" s="4">
        <v>0.26100000000000001</v>
      </c>
      <c r="B4703" s="5">
        <v>45110.208333333336</v>
      </c>
      <c r="C4703" s="44"/>
    </row>
    <row r="4704" spans="1:4" x14ac:dyDescent="0.3">
      <c r="A4704" s="4">
        <v>0.31</v>
      </c>
      <c r="B4704" s="5">
        <v>45110.1875</v>
      </c>
      <c r="C4704" s="44"/>
    </row>
    <row r="4705" spans="1:6" x14ac:dyDescent="0.3">
      <c r="A4705" s="4">
        <v>0.26</v>
      </c>
      <c r="B4705" s="5">
        <v>45110.166666666664</v>
      </c>
      <c r="C4705" s="44"/>
    </row>
    <row r="4706" spans="1:6" x14ac:dyDescent="0.3">
      <c r="A4706" s="4">
        <v>0.30099999999999999</v>
      </c>
      <c r="B4706" s="5">
        <v>45110.145833333336</v>
      </c>
      <c r="C4706" s="44"/>
    </row>
    <row r="4707" spans="1:6" x14ac:dyDescent="0.3">
      <c r="A4707" s="4">
        <v>0.25800000000000001</v>
      </c>
      <c r="B4707" s="5">
        <v>45110.125</v>
      </c>
      <c r="C4707" s="44"/>
    </row>
    <row r="4708" spans="1:6" x14ac:dyDescent="0.3">
      <c r="A4708" s="4">
        <v>0.29599999999999999</v>
      </c>
      <c r="B4708" s="5">
        <v>45110.104166666664</v>
      </c>
      <c r="C4708" s="44"/>
    </row>
    <row r="4709" spans="1:6" x14ac:dyDescent="0.3">
      <c r="A4709" s="4">
        <v>0.26600000000000001</v>
      </c>
      <c r="B4709" s="5">
        <v>45110.083333333336</v>
      </c>
      <c r="C4709" s="44"/>
    </row>
    <row r="4710" spans="1:6" x14ac:dyDescent="0.3">
      <c r="A4710" s="4">
        <v>0.29699999999999999</v>
      </c>
      <c r="B4710" s="5">
        <v>45110.0625</v>
      </c>
      <c r="C4710" s="44"/>
    </row>
    <row r="4711" spans="1:6" x14ac:dyDescent="0.3">
      <c r="A4711" s="4">
        <v>0.27100000000000002</v>
      </c>
      <c r="B4711" s="5">
        <v>45110.041666666664</v>
      </c>
      <c r="C4711" s="44"/>
    </row>
    <row r="4712" spans="1:6" x14ac:dyDescent="0.3">
      <c r="A4712" s="4">
        <v>0.28100000000000003</v>
      </c>
      <c r="B4712" s="5">
        <v>45110.020833333336</v>
      </c>
      <c r="C4712" s="44"/>
    </row>
    <row r="4713" spans="1:6" x14ac:dyDescent="0.3">
      <c r="A4713" s="4">
        <v>0.27700000000000002</v>
      </c>
      <c r="B4713" s="5">
        <v>45110</v>
      </c>
      <c r="C4713" s="44"/>
    </row>
    <row r="4714" spans="1:6" x14ac:dyDescent="0.3">
      <c r="A4714" s="4">
        <v>0.28599999999999998</v>
      </c>
      <c r="B4714" s="5">
        <v>45109.979166666664</v>
      </c>
      <c r="C4714" s="44"/>
    </row>
    <row r="4715" spans="1:6" x14ac:dyDescent="0.3">
      <c r="A4715" s="4">
        <v>0.28499999999999998</v>
      </c>
      <c r="B4715" s="5">
        <v>45109.958333333336</v>
      </c>
      <c r="F4715" s="44">
        <f>SUM(A4715:A4722)</f>
        <v>2.2010000000000001</v>
      </c>
    </row>
    <row r="4716" spans="1:6" x14ac:dyDescent="0.3">
      <c r="A4716" s="4">
        <v>0.26300000000000001</v>
      </c>
      <c r="B4716" s="5">
        <v>45109.9375</v>
      </c>
      <c r="F4716" s="44"/>
    </row>
    <row r="4717" spans="1:6" x14ac:dyDescent="0.3">
      <c r="A4717" s="4">
        <v>0.30599999999999999</v>
      </c>
      <c r="B4717" s="5">
        <v>45109.916666666664</v>
      </c>
      <c r="F4717" s="44"/>
    </row>
    <row r="4718" spans="1:6" x14ac:dyDescent="0.3">
      <c r="A4718" s="4">
        <v>0.246</v>
      </c>
      <c r="B4718" s="5">
        <v>45109.895833333336</v>
      </c>
      <c r="F4718" s="44"/>
    </row>
    <row r="4719" spans="1:6" x14ac:dyDescent="0.3">
      <c r="A4719" s="4">
        <v>0.29899999999999999</v>
      </c>
      <c r="B4719" s="5">
        <v>45109.875</v>
      </c>
      <c r="F4719" s="44"/>
    </row>
    <row r="4720" spans="1:6" x14ac:dyDescent="0.3">
      <c r="A4720" s="4">
        <v>0.25800000000000001</v>
      </c>
      <c r="B4720" s="5">
        <v>45109.854166666664</v>
      </c>
      <c r="F4720" s="44"/>
    </row>
    <row r="4721" spans="1:6" x14ac:dyDescent="0.3">
      <c r="A4721" s="4">
        <v>0.28599999999999998</v>
      </c>
      <c r="B4721" s="5">
        <v>45109.833333333336</v>
      </c>
      <c r="F4721" s="44"/>
    </row>
    <row r="4722" spans="1:6" x14ac:dyDescent="0.3">
      <c r="A4722" s="4">
        <v>0.25800000000000001</v>
      </c>
      <c r="B4722" s="5">
        <v>45109.8125</v>
      </c>
      <c r="F4722" s="44"/>
    </row>
    <row r="4723" spans="1:6" x14ac:dyDescent="0.3">
      <c r="A4723" s="4">
        <v>0.28399999999999997</v>
      </c>
      <c r="B4723" s="5">
        <v>45109.791666666664</v>
      </c>
      <c r="E4723" s="44">
        <f>SUM(A4723:A4726)</f>
        <v>1.1120000000000001</v>
      </c>
    </row>
    <row r="4724" spans="1:6" x14ac:dyDescent="0.3">
      <c r="A4724" s="4">
        <v>0.26600000000000001</v>
      </c>
      <c r="B4724" s="5">
        <v>45109.770833333336</v>
      </c>
      <c r="E4724" s="44"/>
    </row>
    <row r="4725" spans="1:6" x14ac:dyDescent="0.3">
      <c r="A4725" s="4">
        <v>0.28499999999999998</v>
      </c>
      <c r="B4725" s="5">
        <v>45109.75</v>
      </c>
      <c r="E4725" s="44"/>
    </row>
    <row r="4726" spans="1:6" x14ac:dyDescent="0.3">
      <c r="A4726" s="4">
        <v>0.27700000000000002</v>
      </c>
      <c r="B4726" s="5">
        <v>45109.729166666664</v>
      </c>
      <c r="E4726" s="44"/>
    </row>
    <row r="4727" spans="1:6" x14ac:dyDescent="0.3">
      <c r="A4727" s="4">
        <v>0.28299999999999997</v>
      </c>
      <c r="B4727" s="5">
        <v>45109.708333333336</v>
      </c>
      <c r="D4727" s="44">
        <f>SUM(A4727:A4744)</f>
        <v>5.0489999999999995</v>
      </c>
    </row>
    <row r="4728" spans="1:6" x14ac:dyDescent="0.3">
      <c r="A4728" s="4">
        <v>0.27500000000000002</v>
      </c>
      <c r="B4728" s="5">
        <v>45109.6875</v>
      </c>
      <c r="D4728" s="44"/>
    </row>
    <row r="4729" spans="1:6" x14ac:dyDescent="0.3">
      <c r="A4729" s="4">
        <v>0.28000000000000003</v>
      </c>
      <c r="B4729" s="5">
        <v>45109.666666666664</v>
      </c>
      <c r="D4729" s="44"/>
    </row>
    <row r="4730" spans="1:6" x14ac:dyDescent="0.3">
      <c r="A4730" s="4">
        <v>0.29199999999999998</v>
      </c>
      <c r="B4730" s="5">
        <v>45109.645833333336</v>
      </c>
      <c r="D4730" s="44"/>
    </row>
    <row r="4731" spans="1:6" x14ac:dyDescent="0.3">
      <c r="A4731" s="4">
        <v>0.25700000000000001</v>
      </c>
      <c r="B4731" s="5">
        <v>45109.625</v>
      </c>
      <c r="D4731" s="44"/>
    </row>
    <row r="4732" spans="1:6" x14ac:dyDescent="0.3">
      <c r="A4732" s="4">
        <v>0.30299999999999999</v>
      </c>
      <c r="B4732" s="5">
        <v>45109.604166666664</v>
      </c>
      <c r="D4732" s="44"/>
    </row>
    <row r="4733" spans="1:6" x14ac:dyDescent="0.3">
      <c r="A4733" s="4">
        <v>0.25900000000000001</v>
      </c>
      <c r="B4733" s="5">
        <v>45109.583333333336</v>
      </c>
      <c r="D4733" s="44"/>
    </row>
    <row r="4734" spans="1:6" x14ac:dyDescent="0.3">
      <c r="A4734" s="4">
        <v>0.31</v>
      </c>
      <c r="B4734" s="5">
        <v>45109.5625</v>
      </c>
      <c r="D4734" s="44"/>
    </row>
    <row r="4735" spans="1:6" x14ac:dyDescent="0.3">
      <c r="A4735" s="4">
        <v>0.26400000000000001</v>
      </c>
      <c r="B4735" s="5">
        <v>45109.541666666664</v>
      </c>
      <c r="D4735" s="44"/>
    </row>
    <row r="4736" spans="1:6" x14ac:dyDescent="0.3">
      <c r="A4736" s="4">
        <v>0.29299999999999998</v>
      </c>
      <c r="B4736" s="5">
        <v>45109.520833333336</v>
      </c>
      <c r="D4736" s="44"/>
    </row>
    <row r="4737" spans="1:4" x14ac:dyDescent="0.3">
      <c r="A4737" s="4">
        <v>0.29699999999999999</v>
      </c>
      <c r="B4737" s="5">
        <v>45109.5</v>
      </c>
      <c r="D4737" s="44"/>
    </row>
    <row r="4738" spans="1:4" x14ac:dyDescent="0.3">
      <c r="A4738" s="4">
        <v>0.27700000000000002</v>
      </c>
      <c r="B4738" s="5">
        <v>45109.479166666664</v>
      </c>
      <c r="D4738" s="44"/>
    </row>
    <row r="4739" spans="1:4" x14ac:dyDescent="0.3">
      <c r="A4739" s="4">
        <v>0.28199999999999997</v>
      </c>
      <c r="B4739" s="5">
        <v>45109.458333333336</v>
      </c>
      <c r="D4739" s="44"/>
    </row>
    <row r="4740" spans="1:4" x14ac:dyDescent="0.3">
      <c r="A4740" s="4">
        <v>0.27900000000000003</v>
      </c>
      <c r="B4740" s="5">
        <v>45109.4375</v>
      </c>
      <c r="D4740" s="44"/>
    </row>
    <row r="4741" spans="1:4" x14ac:dyDescent="0.3">
      <c r="A4741" s="4">
        <v>0.28199999999999997</v>
      </c>
      <c r="B4741" s="5">
        <v>45109.416666666664</v>
      </c>
      <c r="D4741" s="44"/>
    </row>
    <row r="4742" spans="1:4" x14ac:dyDescent="0.3">
      <c r="A4742" s="4">
        <v>0.26900000000000002</v>
      </c>
      <c r="B4742" s="5">
        <v>45109.395833333336</v>
      </c>
      <c r="D4742" s="44"/>
    </row>
    <row r="4743" spans="1:4" x14ac:dyDescent="0.3">
      <c r="A4743" s="4">
        <v>0.29399999999999998</v>
      </c>
      <c r="B4743" s="5">
        <v>45109.375</v>
      </c>
      <c r="D4743" s="44"/>
    </row>
    <row r="4744" spans="1:4" x14ac:dyDescent="0.3">
      <c r="A4744" s="4">
        <v>0.253</v>
      </c>
      <c r="B4744" s="5">
        <v>45109.354166666664</v>
      </c>
      <c r="D4744" s="44"/>
    </row>
    <row r="4745" spans="1:4" x14ac:dyDescent="0.3">
      <c r="A4745" s="4">
        <v>0.28999999999999998</v>
      </c>
      <c r="B4745" s="5">
        <v>45109.333333333336</v>
      </c>
      <c r="C4745" s="44">
        <f>SUM(A4745:A4762)</f>
        <v>5.0620000000000003</v>
      </c>
    </row>
    <row r="4746" spans="1:4" x14ac:dyDescent="0.3">
      <c r="A4746" s="4">
        <v>0.27</v>
      </c>
      <c r="B4746" s="5">
        <v>45109.3125</v>
      </c>
      <c r="C4746" s="44"/>
    </row>
    <row r="4747" spans="1:4" x14ac:dyDescent="0.3">
      <c r="A4747" s="4">
        <v>0.30099999999999999</v>
      </c>
      <c r="B4747" s="5">
        <v>45109.291666666664</v>
      </c>
      <c r="C4747" s="44"/>
    </row>
    <row r="4748" spans="1:4" x14ac:dyDescent="0.3">
      <c r="A4748" s="4">
        <v>0.26100000000000001</v>
      </c>
      <c r="B4748" s="5">
        <v>45109.270833333336</v>
      </c>
      <c r="C4748" s="44"/>
    </row>
    <row r="4749" spans="1:4" x14ac:dyDescent="0.3">
      <c r="A4749" s="4">
        <v>0.30199999999999999</v>
      </c>
      <c r="B4749" s="5">
        <v>45109.25</v>
      </c>
      <c r="C4749" s="44"/>
    </row>
    <row r="4750" spans="1:4" x14ac:dyDescent="0.3">
      <c r="A4750" s="4">
        <v>0.25900000000000001</v>
      </c>
      <c r="B4750" s="5">
        <v>45109.229166666664</v>
      </c>
      <c r="C4750" s="44"/>
    </row>
    <row r="4751" spans="1:4" x14ac:dyDescent="0.3">
      <c r="A4751" s="4">
        <v>0.29099999999999998</v>
      </c>
      <c r="B4751" s="5">
        <v>45109.208333333336</v>
      </c>
      <c r="C4751" s="44"/>
    </row>
    <row r="4752" spans="1:4" x14ac:dyDescent="0.3">
      <c r="A4752" s="4">
        <v>0.27600000000000002</v>
      </c>
      <c r="B4752" s="5">
        <v>45109.1875</v>
      </c>
      <c r="C4752" s="44"/>
    </row>
    <row r="4753" spans="1:6" x14ac:dyDescent="0.3">
      <c r="A4753" s="4">
        <v>0.28299999999999997</v>
      </c>
      <c r="B4753" s="5">
        <v>45109.166666666664</v>
      </c>
      <c r="C4753" s="44"/>
    </row>
    <row r="4754" spans="1:6" x14ac:dyDescent="0.3">
      <c r="A4754" s="4">
        <v>0.29299999999999998</v>
      </c>
      <c r="B4754" s="5">
        <v>45109.145833333336</v>
      </c>
      <c r="C4754" s="44"/>
    </row>
    <row r="4755" spans="1:6" x14ac:dyDescent="0.3">
      <c r="A4755" s="4">
        <v>0.28100000000000003</v>
      </c>
      <c r="B4755" s="5">
        <v>45109.125</v>
      </c>
      <c r="C4755" s="44"/>
    </row>
    <row r="4756" spans="1:6" x14ac:dyDescent="0.3">
      <c r="A4756" s="4">
        <v>0.317</v>
      </c>
      <c r="B4756" s="5">
        <v>45109.104166666664</v>
      </c>
      <c r="C4756" s="44"/>
    </row>
    <row r="4757" spans="1:6" x14ac:dyDescent="0.3">
      <c r="A4757" s="4">
        <v>0.26100000000000001</v>
      </c>
      <c r="B4757" s="5">
        <v>45109.083333333336</v>
      </c>
      <c r="C4757" s="44"/>
    </row>
    <row r="4758" spans="1:6" x14ac:dyDescent="0.3">
      <c r="A4758" s="4">
        <v>0.29799999999999999</v>
      </c>
      <c r="B4758" s="5">
        <v>45109.0625</v>
      </c>
      <c r="C4758" s="44"/>
    </row>
    <row r="4759" spans="1:6" x14ac:dyDescent="0.3">
      <c r="A4759" s="4">
        <v>0.23699999999999999</v>
      </c>
      <c r="B4759" s="5">
        <v>45109.041666666664</v>
      </c>
      <c r="C4759" s="44"/>
    </row>
    <row r="4760" spans="1:6" x14ac:dyDescent="0.3">
      <c r="A4760" s="4">
        <v>0.29199999999999998</v>
      </c>
      <c r="B4760" s="5">
        <v>45109.020833333336</v>
      </c>
      <c r="C4760" s="44"/>
    </row>
    <row r="4761" spans="1:6" x14ac:dyDescent="0.3">
      <c r="A4761" s="4">
        <v>0.26600000000000001</v>
      </c>
      <c r="B4761" s="5">
        <v>45109</v>
      </c>
      <c r="C4761" s="44"/>
    </row>
    <row r="4762" spans="1:6" x14ac:dyDescent="0.3">
      <c r="A4762" s="4">
        <v>0.28399999999999997</v>
      </c>
      <c r="B4762" s="5">
        <v>45108.979166666664</v>
      </c>
      <c r="C4762" s="44"/>
    </row>
    <row r="4763" spans="1:6" x14ac:dyDescent="0.3">
      <c r="A4763" s="4">
        <v>0.26400000000000001</v>
      </c>
      <c r="B4763" s="5">
        <v>45108.958333333336</v>
      </c>
      <c r="F4763" s="44">
        <f>SUM(A4763:A4770)</f>
        <v>2.133</v>
      </c>
    </row>
    <row r="4764" spans="1:6" x14ac:dyDescent="0.3">
      <c r="A4764" s="4">
        <v>0.27400000000000002</v>
      </c>
      <c r="B4764" s="5">
        <v>45108.9375</v>
      </c>
      <c r="F4764" s="44"/>
    </row>
    <row r="4765" spans="1:6" x14ac:dyDescent="0.3">
      <c r="A4765" s="4">
        <v>0.27600000000000002</v>
      </c>
      <c r="B4765" s="5">
        <v>45108.916666666664</v>
      </c>
      <c r="F4765" s="44"/>
    </row>
    <row r="4766" spans="1:6" x14ac:dyDescent="0.3">
      <c r="A4766" s="4">
        <v>0.252</v>
      </c>
      <c r="B4766" s="5">
        <v>45108.895833333336</v>
      </c>
      <c r="F4766" s="44"/>
    </row>
    <row r="4767" spans="1:6" x14ac:dyDescent="0.3">
      <c r="A4767" s="4">
        <v>0.28100000000000003</v>
      </c>
      <c r="B4767" s="5">
        <v>45108.875</v>
      </c>
      <c r="F4767" s="44"/>
    </row>
    <row r="4768" spans="1:6" x14ac:dyDescent="0.3">
      <c r="A4768" s="4">
        <v>0.255</v>
      </c>
      <c r="B4768" s="5">
        <v>45108.854166666664</v>
      </c>
      <c r="F4768" s="44"/>
    </row>
    <row r="4769" spans="1:6" x14ac:dyDescent="0.3">
      <c r="A4769" s="4">
        <v>0.29399999999999998</v>
      </c>
      <c r="B4769" s="5">
        <v>45108.833333333336</v>
      </c>
      <c r="F4769" s="44"/>
    </row>
    <row r="4770" spans="1:6" x14ac:dyDescent="0.3">
      <c r="A4770" s="4">
        <v>0.23699999999999999</v>
      </c>
      <c r="B4770" s="5">
        <v>45108.8125</v>
      </c>
      <c r="F4770" s="44"/>
    </row>
    <row r="4771" spans="1:6" x14ac:dyDescent="0.3">
      <c r="A4771" s="4">
        <v>0.28999999999999998</v>
      </c>
      <c r="B4771" s="5">
        <v>45108.791666666664</v>
      </c>
      <c r="E4771" s="44">
        <f>SUM(A4771:A4774)</f>
        <v>1.087</v>
      </c>
    </row>
    <row r="4772" spans="1:6" x14ac:dyDescent="0.3">
      <c r="A4772" s="4">
        <v>0.254</v>
      </c>
      <c r="B4772" s="5">
        <v>45108.770833333336</v>
      </c>
      <c r="E4772" s="44"/>
    </row>
    <row r="4773" spans="1:6" x14ac:dyDescent="0.3">
      <c r="A4773" s="4">
        <v>0.29499999999999998</v>
      </c>
      <c r="B4773" s="5">
        <v>45108.75</v>
      </c>
      <c r="E4773" s="44"/>
    </row>
    <row r="4774" spans="1:6" x14ac:dyDescent="0.3">
      <c r="A4774" s="4">
        <v>0.248</v>
      </c>
      <c r="B4774" s="5">
        <v>45108.729166666664</v>
      </c>
      <c r="E4774" s="44"/>
    </row>
    <row r="4775" spans="1:6" x14ac:dyDescent="0.3">
      <c r="A4775" s="4">
        <v>0.27700000000000002</v>
      </c>
      <c r="B4775" s="5">
        <v>45108.708333333336</v>
      </c>
      <c r="D4775" s="44">
        <f>SUM(A4775:A4792)</f>
        <v>5.3159999999999998</v>
      </c>
    </row>
    <row r="4776" spans="1:6" x14ac:dyDescent="0.3">
      <c r="A4776" s="4">
        <v>0.27300000000000002</v>
      </c>
      <c r="B4776" s="5">
        <v>45108.6875</v>
      </c>
      <c r="D4776" s="44"/>
    </row>
    <row r="4777" spans="1:6" x14ac:dyDescent="0.3">
      <c r="A4777" s="4">
        <v>0.29699999999999999</v>
      </c>
      <c r="B4777" s="5">
        <v>45108.666666666664</v>
      </c>
      <c r="D4777" s="44"/>
    </row>
    <row r="4778" spans="1:6" x14ac:dyDescent="0.3">
      <c r="A4778" s="4">
        <v>0.308</v>
      </c>
      <c r="B4778" s="5">
        <v>45108.645833333336</v>
      </c>
      <c r="D4778" s="44"/>
    </row>
    <row r="4779" spans="1:6" x14ac:dyDescent="0.3">
      <c r="A4779" s="4">
        <v>0.29099999999999998</v>
      </c>
      <c r="B4779" s="5">
        <v>45108.625</v>
      </c>
      <c r="D4779" s="44"/>
    </row>
    <row r="4780" spans="1:6" x14ac:dyDescent="0.3">
      <c r="A4780" s="4">
        <v>0.314</v>
      </c>
      <c r="B4780" s="5">
        <v>45108.604166666664</v>
      </c>
      <c r="D4780" s="44"/>
    </row>
    <row r="4781" spans="1:6" x14ac:dyDescent="0.3">
      <c r="A4781" s="4">
        <v>0.3</v>
      </c>
      <c r="B4781" s="5">
        <v>45108.583333333336</v>
      </c>
      <c r="D4781" s="44"/>
    </row>
    <row r="4782" spans="1:6" x14ac:dyDescent="0.3">
      <c r="A4782" s="4">
        <v>0.36</v>
      </c>
      <c r="B4782" s="5">
        <v>45108.5625</v>
      </c>
      <c r="D4782" s="44"/>
    </row>
    <row r="4783" spans="1:6" x14ac:dyDescent="0.3">
      <c r="A4783" s="4">
        <v>0.311</v>
      </c>
      <c r="B4783" s="5">
        <v>45108.541666666664</v>
      </c>
      <c r="D4783" s="44"/>
    </row>
    <row r="4784" spans="1:6" x14ac:dyDescent="0.3">
      <c r="A4784" s="4">
        <v>0.32100000000000001</v>
      </c>
      <c r="B4784" s="5">
        <v>45108.520833333336</v>
      </c>
      <c r="D4784" s="44"/>
    </row>
    <row r="4785" spans="1:4" x14ac:dyDescent="0.3">
      <c r="A4785" s="4">
        <v>0.33500000000000002</v>
      </c>
      <c r="B4785" s="5">
        <v>45108.5</v>
      </c>
      <c r="D4785" s="44"/>
    </row>
    <row r="4786" spans="1:4" x14ac:dyDescent="0.3">
      <c r="A4786" s="4">
        <v>0.316</v>
      </c>
      <c r="B4786" s="5">
        <v>45108.479166666664</v>
      </c>
      <c r="D4786" s="44"/>
    </row>
    <row r="4787" spans="1:4" x14ac:dyDescent="0.3">
      <c r="A4787" s="4">
        <v>0.28399999999999997</v>
      </c>
      <c r="B4787" s="5">
        <v>45108.458333333336</v>
      </c>
      <c r="D4787" s="44"/>
    </row>
    <row r="4788" spans="1:4" x14ac:dyDescent="0.3">
      <c r="A4788" s="4">
        <v>0.28000000000000003</v>
      </c>
      <c r="B4788" s="5">
        <v>45108.4375</v>
      </c>
      <c r="D4788" s="44"/>
    </row>
    <row r="4789" spans="1:4" x14ac:dyDescent="0.3">
      <c r="A4789" s="4">
        <v>0.26200000000000001</v>
      </c>
      <c r="B4789" s="5">
        <v>45108.416666666664</v>
      </c>
      <c r="D4789" s="44"/>
    </row>
    <row r="4790" spans="1:4" x14ac:dyDescent="0.3">
      <c r="A4790" s="4">
        <v>0.255</v>
      </c>
      <c r="B4790" s="5">
        <v>45108.395833333336</v>
      </c>
      <c r="D4790" s="44"/>
    </row>
    <row r="4791" spans="1:4" x14ac:dyDescent="0.3">
      <c r="A4791" s="4">
        <v>0.27600000000000002</v>
      </c>
      <c r="B4791" s="5">
        <v>45108.375</v>
      </c>
      <c r="D4791" s="44"/>
    </row>
    <row r="4792" spans="1:4" x14ac:dyDescent="0.3">
      <c r="A4792" s="4">
        <v>0.25600000000000001</v>
      </c>
      <c r="B4792" s="5">
        <v>45108.354166666664</v>
      </c>
      <c r="D4792" s="44"/>
    </row>
    <row r="4793" spans="1:4" x14ac:dyDescent="0.3">
      <c r="A4793" s="4">
        <v>0.28399999999999997</v>
      </c>
      <c r="B4793" s="5">
        <v>45108.333333333336</v>
      </c>
      <c r="C4793" s="44">
        <f>SUM(A4793:A4810)</f>
        <v>4.9549999999999992</v>
      </c>
    </row>
    <row r="4794" spans="1:4" x14ac:dyDescent="0.3">
      <c r="A4794" s="4">
        <v>0.25</v>
      </c>
      <c r="B4794" s="5">
        <v>45108.3125</v>
      </c>
      <c r="C4794" s="44"/>
    </row>
    <row r="4795" spans="1:4" x14ac:dyDescent="0.3">
      <c r="A4795" s="4">
        <v>0.29099999999999998</v>
      </c>
      <c r="B4795" s="5">
        <v>45108.291666666664</v>
      </c>
      <c r="C4795" s="44"/>
    </row>
    <row r="4796" spans="1:4" x14ac:dyDescent="0.3">
      <c r="A4796" s="4">
        <v>0.27300000000000002</v>
      </c>
      <c r="B4796" s="5">
        <v>45108.270833333336</v>
      </c>
      <c r="C4796" s="44"/>
    </row>
    <row r="4797" spans="1:4" x14ac:dyDescent="0.3">
      <c r="A4797" s="4">
        <v>0.28899999999999998</v>
      </c>
      <c r="B4797" s="5">
        <v>45108.25</v>
      </c>
      <c r="C4797" s="44"/>
    </row>
    <row r="4798" spans="1:4" x14ac:dyDescent="0.3">
      <c r="A4798" s="4">
        <v>0.26200000000000001</v>
      </c>
      <c r="B4798" s="5">
        <v>45108.229166666664</v>
      </c>
      <c r="C4798" s="44"/>
    </row>
    <row r="4799" spans="1:4" x14ac:dyDescent="0.3">
      <c r="A4799" s="4">
        <v>0.29699999999999999</v>
      </c>
      <c r="B4799" s="5">
        <v>45108.208333333336</v>
      </c>
      <c r="C4799" s="44"/>
    </row>
    <row r="4800" spans="1:4" x14ac:dyDescent="0.3">
      <c r="A4800" s="4">
        <v>0.255</v>
      </c>
      <c r="B4800" s="5">
        <v>45108.1875</v>
      </c>
      <c r="C4800" s="44"/>
    </row>
    <row r="4801" spans="1:6" x14ac:dyDescent="0.3">
      <c r="A4801" s="4">
        <v>0.29099999999999998</v>
      </c>
      <c r="B4801" s="5">
        <v>45108.166666666664</v>
      </c>
      <c r="C4801" s="44"/>
    </row>
    <row r="4802" spans="1:6" x14ac:dyDescent="0.3">
      <c r="A4802" s="4">
        <v>0.26400000000000001</v>
      </c>
      <c r="B4802" s="5">
        <v>45108.145833333336</v>
      </c>
      <c r="C4802" s="44"/>
    </row>
    <row r="4803" spans="1:6" x14ac:dyDescent="0.3">
      <c r="A4803" s="4">
        <v>0.28299999999999997</v>
      </c>
      <c r="B4803" s="5">
        <v>45108.125</v>
      </c>
      <c r="C4803" s="44"/>
    </row>
    <row r="4804" spans="1:6" x14ac:dyDescent="0.3">
      <c r="A4804" s="4">
        <v>0.26200000000000001</v>
      </c>
      <c r="B4804" s="5">
        <v>45108.104166666664</v>
      </c>
      <c r="C4804" s="44"/>
    </row>
    <row r="4805" spans="1:6" x14ac:dyDescent="0.3">
      <c r="A4805" s="4">
        <v>0.28799999999999998</v>
      </c>
      <c r="B4805" s="5">
        <v>45108.083333333336</v>
      </c>
      <c r="C4805" s="44"/>
    </row>
    <row r="4806" spans="1:6" x14ac:dyDescent="0.3">
      <c r="A4806" s="4">
        <v>0.27300000000000002</v>
      </c>
      <c r="B4806" s="5">
        <v>45108.0625</v>
      </c>
      <c r="C4806" s="44"/>
    </row>
    <row r="4807" spans="1:6" x14ac:dyDescent="0.3">
      <c r="A4807" s="4">
        <v>0.28199999999999997</v>
      </c>
      <c r="B4807" s="5">
        <v>45108.041666666664</v>
      </c>
      <c r="C4807" s="44"/>
    </row>
    <row r="4808" spans="1:6" x14ac:dyDescent="0.3">
      <c r="A4808" s="4">
        <v>0.26</v>
      </c>
      <c r="B4808" s="5">
        <v>45108.020833333336</v>
      </c>
      <c r="C4808" s="44"/>
    </row>
    <row r="4809" spans="1:6" x14ac:dyDescent="0.3">
      <c r="A4809" s="4">
        <v>0.28399999999999997</v>
      </c>
      <c r="B4809" s="5">
        <v>45108</v>
      </c>
      <c r="C4809" s="44"/>
    </row>
    <row r="4810" spans="1:6" x14ac:dyDescent="0.3">
      <c r="A4810" s="4">
        <v>0.26700000000000002</v>
      </c>
      <c r="B4810" s="5">
        <v>45107.979166666664</v>
      </c>
      <c r="C4810" s="44"/>
    </row>
    <row r="4811" spans="1:6" x14ac:dyDescent="0.3">
      <c r="A4811" s="4">
        <v>0.29599999999999999</v>
      </c>
      <c r="B4811" s="5">
        <v>45107.958333333336</v>
      </c>
      <c r="F4811" s="44">
        <f>SUM(A4811:A4818)</f>
        <v>2.2160000000000002</v>
      </c>
    </row>
    <row r="4812" spans="1:6" x14ac:dyDescent="0.3">
      <c r="A4812" s="4">
        <v>0.25900000000000001</v>
      </c>
      <c r="B4812" s="5">
        <v>45107.9375</v>
      </c>
      <c r="F4812" s="44"/>
    </row>
    <row r="4813" spans="1:6" x14ac:dyDescent="0.3">
      <c r="A4813" s="4">
        <v>0.29499999999999998</v>
      </c>
      <c r="B4813" s="5">
        <v>45107.916666666664</v>
      </c>
      <c r="F4813" s="44"/>
    </row>
    <row r="4814" spans="1:6" x14ac:dyDescent="0.3">
      <c r="A4814" s="4">
        <v>0.247</v>
      </c>
      <c r="B4814" s="5">
        <v>45107.895833333336</v>
      </c>
      <c r="F4814" s="44"/>
    </row>
    <row r="4815" spans="1:6" x14ac:dyDescent="0.3">
      <c r="A4815" s="4">
        <v>0.30199999999999999</v>
      </c>
      <c r="B4815" s="5">
        <v>45107.875</v>
      </c>
      <c r="F4815" s="44"/>
    </row>
    <row r="4816" spans="1:6" x14ac:dyDescent="0.3">
      <c r="A4816" s="4">
        <v>0.23599999999999999</v>
      </c>
      <c r="B4816" s="5">
        <v>45107.854166666664</v>
      </c>
      <c r="F4816" s="44"/>
    </row>
    <row r="4817" spans="1:6" x14ac:dyDescent="0.3">
      <c r="A4817" s="4">
        <v>0.29199999999999998</v>
      </c>
      <c r="B4817" s="5">
        <v>45107.833333333336</v>
      </c>
      <c r="F4817" s="44"/>
    </row>
    <row r="4818" spans="1:6" x14ac:dyDescent="0.3">
      <c r="A4818" s="4">
        <v>0.28899999999999998</v>
      </c>
      <c r="B4818" s="5">
        <v>45107.8125</v>
      </c>
      <c r="F4818" s="44"/>
    </row>
    <row r="4819" spans="1:6" x14ac:dyDescent="0.3">
      <c r="A4819" s="4">
        <v>0.29299999999999998</v>
      </c>
      <c r="B4819" s="5">
        <v>45107.791666666664</v>
      </c>
      <c r="E4819" s="44">
        <f>SUM(A4819:A4822)</f>
        <v>1.42</v>
      </c>
    </row>
    <row r="4820" spans="1:6" x14ac:dyDescent="0.3">
      <c r="A4820" s="4">
        <v>0.27</v>
      </c>
      <c r="B4820" s="5">
        <v>45107.770833333336</v>
      </c>
      <c r="E4820" s="44"/>
    </row>
    <row r="4821" spans="1:6" x14ac:dyDescent="0.3">
      <c r="A4821" s="4">
        <v>0.45100000000000001</v>
      </c>
      <c r="B4821" s="5">
        <v>45107.75</v>
      </c>
      <c r="E4821" s="44"/>
    </row>
    <row r="4822" spans="1:6" x14ac:dyDescent="0.3">
      <c r="A4822" s="4">
        <v>0.40600000000000003</v>
      </c>
      <c r="B4822" s="5">
        <v>45107.729166666664</v>
      </c>
      <c r="E4822" s="44"/>
    </row>
    <row r="4823" spans="1:6" x14ac:dyDescent="0.3">
      <c r="A4823" s="4">
        <v>0.28899999999999998</v>
      </c>
      <c r="B4823" s="5">
        <v>45107.708333333336</v>
      </c>
      <c r="D4823" s="44">
        <f>SUM(A4823:A4840)</f>
        <v>4.8900000000000006</v>
      </c>
    </row>
    <row r="4824" spans="1:6" x14ac:dyDescent="0.3">
      <c r="A4824" s="4">
        <v>0.25900000000000001</v>
      </c>
      <c r="B4824" s="5">
        <v>45107.6875</v>
      </c>
      <c r="D4824" s="44"/>
    </row>
    <row r="4825" spans="1:6" x14ac:dyDescent="0.3">
      <c r="A4825" s="4">
        <v>0.27600000000000002</v>
      </c>
      <c r="B4825" s="5">
        <v>45107.666666666664</v>
      </c>
      <c r="D4825" s="44"/>
    </row>
    <row r="4826" spans="1:6" x14ac:dyDescent="0.3">
      <c r="A4826" s="4">
        <v>0.26200000000000001</v>
      </c>
      <c r="B4826" s="5">
        <v>45107.645833333336</v>
      </c>
      <c r="D4826" s="44"/>
    </row>
    <row r="4827" spans="1:6" x14ac:dyDescent="0.3">
      <c r="A4827" s="4">
        <v>0.27500000000000002</v>
      </c>
      <c r="B4827" s="5">
        <v>45107.625</v>
      </c>
      <c r="D4827" s="44"/>
    </row>
    <row r="4828" spans="1:6" x14ac:dyDescent="0.3">
      <c r="A4828" s="4">
        <v>0.26200000000000001</v>
      </c>
      <c r="B4828" s="5">
        <v>45107.604166666664</v>
      </c>
      <c r="D4828" s="44"/>
    </row>
    <row r="4829" spans="1:6" x14ac:dyDescent="0.3">
      <c r="A4829" s="4">
        <v>0.27200000000000002</v>
      </c>
      <c r="B4829" s="5">
        <v>45107.583333333336</v>
      </c>
      <c r="D4829" s="44"/>
    </row>
    <row r="4830" spans="1:6" x14ac:dyDescent="0.3">
      <c r="A4830" s="4">
        <v>0.25600000000000001</v>
      </c>
      <c r="B4830" s="5">
        <v>45107.5625</v>
      </c>
      <c r="D4830" s="44"/>
    </row>
    <row r="4831" spans="1:6" x14ac:dyDescent="0.3">
      <c r="A4831" s="4">
        <v>0.28000000000000003</v>
      </c>
      <c r="B4831" s="5">
        <v>45107.541666666664</v>
      </c>
      <c r="D4831" s="44"/>
    </row>
    <row r="4832" spans="1:6" x14ac:dyDescent="0.3">
      <c r="A4832" s="4">
        <v>0.27300000000000002</v>
      </c>
      <c r="B4832" s="5">
        <v>45107.520833333336</v>
      </c>
      <c r="D4832" s="44"/>
    </row>
    <row r="4833" spans="1:4" x14ac:dyDescent="0.3">
      <c r="A4833" s="4">
        <v>0.27300000000000002</v>
      </c>
      <c r="B4833" s="5">
        <v>45107.5</v>
      </c>
      <c r="D4833" s="44"/>
    </row>
    <row r="4834" spans="1:4" x14ac:dyDescent="0.3">
      <c r="A4834" s="4">
        <v>0.28399999999999997</v>
      </c>
      <c r="B4834" s="5">
        <v>45107.479166666664</v>
      </c>
      <c r="D4834" s="44"/>
    </row>
    <row r="4835" spans="1:4" x14ac:dyDescent="0.3">
      <c r="A4835" s="4">
        <v>0.26800000000000002</v>
      </c>
      <c r="B4835" s="5">
        <v>45107.458333333336</v>
      </c>
      <c r="D4835" s="44"/>
    </row>
    <row r="4836" spans="1:4" x14ac:dyDescent="0.3">
      <c r="A4836" s="4">
        <v>0.27900000000000003</v>
      </c>
      <c r="B4836" s="5">
        <v>45107.4375</v>
      </c>
      <c r="D4836" s="44"/>
    </row>
    <row r="4837" spans="1:4" x14ac:dyDescent="0.3">
      <c r="A4837" s="4">
        <v>0.26500000000000001</v>
      </c>
      <c r="B4837" s="5">
        <v>45107.416666666664</v>
      </c>
      <c r="D4837" s="44"/>
    </row>
    <row r="4838" spans="1:4" x14ac:dyDescent="0.3">
      <c r="A4838" s="4">
        <v>0.28299999999999997</v>
      </c>
      <c r="B4838" s="5">
        <v>45107.395833333336</v>
      </c>
      <c r="D4838" s="44"/>
    </row>
    <row r="4839" spans="1:4" x14ac:dyDescent="0.3">
      <c r="A4839" s="4">
        <v>0.246</v>
      </c>
      <c r="B4839" s="5">
        <v>45107.375</v>
      </c>
      <c r="D4839" s="44"/>
    </row>
    <row r="4840" spans="1:4" x14ac:dyDescent="0.3">
      <c r="A4840" s="4">
        <v>0.28799999999999998</v>
      </c>
      <c r="B4840" s="5">
        <v>45107.354166666664</v>
      </c>
      <c r="D4840" s="44"/>
    </row>
    <row r="4841" spans="1:4" x14ac:dyDescent="0.3">
      <c r="A4841" s="4">
        <v>0.26</v>
      </c>
      <c r="B4841" s="5">
        <v>45107.333333333336</v>
      </c>
      <c r="C4841" s="44">
        <f>SUM(A4841:A4858)</f>
        <v>4.8760000000000003</v>
      </c>
    </row>
    <row r="4842" spans="1:4" x14ac:dyDescent="0.3">
      <c r="A4842" s="4">
        <v>0.28999999999999998</v>
      </c>
      <c r="B4842" s="5">
        <v>45107.3125</v>
      </c>
      <c r="C4842" s="44"/>
    </row>
    <row r="4843" spans="1:4" x14ac:dyDescent="0.3">
      <c r="A4843" s="4">
        <v>0.25</v>
      </c>
      <c r="B4843" s="5">
        <v>45107.291666666664</v>
      </c>
      <c r="C4843" s="44"/>
    </row>
    <row r="4844" spans="1:4" x14ac:dyDescent="0.3">
      <c r="A4844" s="4">
        <v>0.28699999999999998</v>
      </c>
      <c r="B4844" s="5">
        <v>45107.270833333336</v>
      </c>
      <c r="C4844" s="44"/>
    </row>
    <row r="4845" spans="1:4" x14ac:dyDescent="0.3">
      <c r="A4845" s="4">
        <v>0.26</v>
      </c>
      <c r="B4845" s="5">
        <v>45107.25</v>
      </c>
      <c r="C4845" s="44"/>
    </row>
    <row r="4846" spans="1:4" x14ac:dyDescent="0.3">
      <c r="A4846" s="4">
        <v>0.29099999999999998</v>
      </c>
      <c r="B4846" s="5">
        <v>45107.229166666664</v>
      </c>
      <c r="C4846" s="44"/>
    </row>
    <row r="4847" spans="1:4" x14ac:dyDescent="0.3">
      <c r="A4847" s="4">
        <v>0.25800000000000001</v>
      </c>
      <c r="B4847" s="5">
        <v>45107.208333333336</v>
      </c>
      <c r="C4847" s="44"/>
    </row>
    <row r="4848" spans="1:4" x14ac:dyDescent="0.3">
      <c r="A4848" s="4">
        <v>0.28100000000000003</v>
      </c>
      <c r="B4848" s="5">
        <v>45107.1875</v>
      </c>
      <c r="C4848" s="44"/>
    </row>
    <row r="4849" spans="1:6" x14ac:dyDescent="0.3">
      <c r="A4849" s="4">
        <v>0.26200000000000001</v>
      </c>
      <c r="B4849" s="5">
        <v>45107.166666666664</v>
      </c>
      <c r="C4849" s="44"/>
    </row>
    <row r="4850" spans="1:6" x14ac:dyDescent="0.3">
      <c r="A4850" s="4">
        <v>0.29199999999999998</v>
      </c>
      <c r="B4850" s="5">
        <v>45107.145833333336</v>
      </c>
      <c r="C4850" s="44"/>
    </row>
    <row r="4851" spans="1:6" x14ac:dyDescent="0.3">
      <c r="A4851" s="4">
        <v>0.249</v>
      </c>
      <c r="B4851" s="5">
        <v>45107.125</v>
      </c>
      <c r="C4851" s="44"/>
    </row>
    <row r="4852" spans="1:6" x14ac:dyDescent="0.3">
      <c r="A4852" s="4">
        <v>0.28799999999999998</v>
      </c>
      <c r="B4852" s="5">
        <v>45107.104166666664</v>
      </c>
      <c r="C4852" s="44"/>
    </row>
    <row r="4853" spans="1:6" x14ac:dyDescent="0.3">
      <c r="A4853" s="4">
        <v>0.247</v>
      </c>
      <c r="B4853" s="5">
        <v>45107.083333333336</v>
      </c>
      <c r="C4853" s="44"/>
    </row>
    <row r="4854" spans="1:6" x14ac:dyDescent="0.3">
      <c r="A4854" s="4">
        <v>0.28799999999999998</v>
      </c>
      <c r="B4854" s="5">
        <v>45107.0625</v>
      </c>
      <c r="C4854" s="44"/>
    </row>
    <row r="4855" spans="1:6" x14ac:dyDescent="0.3">
      <c r="A4855" s="4">
        <v>0.24099999999999999</v>
      </c>
      <c r="B4855" s="5">
        <v>45107.041666666664</v>
      </c>
      <c r="C4855" s="44"/>
    </row>
    <row r="4856" spans="1:6" x14ac:dyDescent="0.3">
      <c r="A4856" s="4">
        <v>0.28299999999999997</v>
      </c>
      <c r="B4856" s="5">
        <v>45107.020833333336</v>
      </c>
      <c r="C4856" s="44"/>
    </row>
    <row r="4857" spans="1:6" x14ac:dyDescent="0.3">
      <c r="A4857" s="4">
        <v>0.251</v>
      </c>
      <c r="B4857" s="5">
        <v>45107</v>
      </c>
      <c r="C4857" s="44"/>
    </row>
    <row r="4858" spans="1:6" x14ac:dyDescent="0.3">
      <c r="A4858" s="4">
        <v>0.29799999999999999</v>
      </c>
      <c r="B4858" s="5">
        <v>45106.979166666664</v>
      </c>
      <c r="C4858" s="44"/>
    </row>
    <row r="4859" spans="1:6" x14ac:dyDescent="0.3">
      <c r="A4859" s="4">
        <v>0.25</v>
      </c>
      <c r="B4859" s="5">
        <v>45106.958333333336</v>
      </c>
      <c r="F4859" s="44">
        <f>SUM(A4859:A4866)</f>
        <v>2.125</v>
      </c>
    </row>
    <row r="4860" spans="1:6" x14ac:dyDescent="0.3">
      <c r="A4860" s="4">
        <v>0.27800000000000002</v>
      </c>
      <c r="B4860" s="5">
        <v>45106.9375</v>
      </c>
      <c r="F4860" s="44"/>
    </row>
    <row r="4861" spans="1:6" x14ac:dyDescent="0.3">
      <c r="A4861" s="4">
        <v>0.26900000000000002</v>
      </c>
      <c r="B4861" s="5">
        <v>45106.916666666664</v>
      </c>
      <c r="F4861" s="44"/>
    </row>
    <row r="4862" spans="1:6" x14ac:dyDescent="0.3">
      <c r="A4862" s="4">
        <v>0.26200000000000001</v>
      </c>
      <c r="B4862" s="5">
        <v>45106.895833333336</v>
      </c>
      <c r="F4862" s="44"/>
    </row>
    <row r="4863" spans="1:6" x14ac:dyDescent="0.3">
      <c r="A4863" s="4">
        <v>0.28499999999999998</v>
      </c>
      <c r="B4863" s="5">
        <v>45106.875</v>
      </c>
      <c r="F4863" s="44"/>
    </row>
    <row r="4864" spans="1:6" x14ac:dyDescent="0.3">
      <c r="A4864" s="4">
        <v>0.24399999999999999</v>
      </c>
      <c r="B4864" s="5">
        <v>45106.854166666664</v>
      </c>
      <c r="F4864" s="44"/>
    </row>
    <row r="4865" spans="1:6" x14ac:dyDescent="0.3">
      <c r="A4865" s="4">
        <v>0.29599999999999999</v>
      </c>
      <c r="B4865" s="5">
        <v>45106.833333333336</v>
      </c>
      <c r="F4865" s="44"/>
    </row>
    <row r="4866" spans="1:6" x14ac:dyDescent="0.3">
      <c r="A4866" s="4">
        <v>0.24099999999999999</v>
      </c>
      <c r="B4866" s="5">
        <v>45106.8125</v>
      </c>
      <c r="F4866" s="44"/>
    </row>
    <row r="4867" spans="1:6" x14ac:dyDescent="0.3">
      <c r="A4867" s="4">
        <v>0.28399999999999997</v>
      </c>
      <c r="B4867" s="5">
        <v>45106.791666666664</v>
      </c>
      <c r="E4867" s="44">
        <f>SUM(A4867:A4870)</f>
        <v>1.0669999999999999</v>
      </c>
    </row>
    <row r="4868" spans="1:6" x14ac:dyDescent="0.3">
      <c r="A4868" s="4">
        <v>0.23599999999999999</v>
      </c>
      <c r="B4868" s="5">
        <v>45106.770833333336</v>
      </c>
      <c r="E4868" s="44"/>
    </row>
    <row r="4869" spans="1:6" x14ac:dyDescent="0.3">
      <c r="A4869" s="4">
        <v>0.30299999999999999</v>
      </c>
      <c r="B4869" s="5">
        <v>45106.75</v>
      </c>
      <c r="E4869" s="44"/>
    </row>
    <row r="4870" spans="1:6" x14ac:dyDescent="0.3">
      <c r="A4870" s="4">
        <v>0.24399999999999999</v>
      </c>
      <c r="B4870" s="5">
        <v>45106.729166666664</v>
      </c>
      <c r="E4870" s="44"/>
    </row>
    <row r="4871" spans="1:6" x14ac:dyDescent="0.3">
      <c r="A4871" s="4">
        <v>0.309</v>
      </c>
      <c r="B4871" s="5">
        <v>45106.708333333336</v>
      </c>
      <c r="D4871" s="44">
        <f>SUM(A4871:A4888)</f>
        <v>4.9349999999999996</v>
      </c>
    </row>
    <row r="4872" spans="1:6" x14ac:dyDescent="0.3">
      <c r="A4872" s="4">
        <v>0.24399999999999999</v>
      </c>
      <c r="B4872" s="5">
        <v>45106.6875</v>
      </c>
      <c r="D4872" s="44"/>
    </row>
    <row r="4873" spans="1:6" x14ac:dyDescent="0.3">
      <c r="A4873" s="4">
        <v>0.29499999999999998</v>
      </c>
      <c r="B4873" s="5">
        <v>45106.666666666664</v>
      </c>
      <c r="D4873" s="44"/>
    </row>
    <row r="4874" spans="1:6" x14ac:dyDescent="0.3">
      <c r="A4874" s="4">
        <v>0.24099999999999999</v>
      </c>
      <c r="B4874" s="5">
        <v>45106.645833333336</v>
      </c>
      <c r="D4874" s="44"/>
    </row>
    <row r="4875" spans="1:6" x14ac:dyDescent="0.3">
      <c r="A4875" s="4">
        <v>0.3</v>
      </c>
      <c r="B4875" s="5">
        <v>45106.625</v>
      </c>
      <c r="D4875" s="44"/>
    </row>
    <row r="4876" spans="1:6" x14ac:dyDescent="0.3">
      <c r="A4876" s="4">
        <v>0.249</v>
      </c>
      <c r="B4876" s="5">
        <v>45106.604166666664</v>
      </c>
      <c r="D4876" s="44"/>
    </row>
    <row r="4877" spans="1:6" x14ac:dyDescent="0.3">
      <c r="A4877" s="4">
        <v>0.28000000000000003</v>
      </c>
      <c r="B4877" s="5">
        <v>45106.583333333336</v>
      </c>
      <c r="D4877" s="44"/>
    </row>
    <row r="4878" spans="1:6" x14ac:dyDescent="0.3">
      <c r="A4878" s="4">
        <v>0.26800000000000002</v>
      </c>
      <c r="B4878" s="5">
        <v>45106.5625</v>
      </c>
      <c r="D4878" s="44"/>
    </row>
    <row r="4879" spans="1:6" x14ac:dyDescent="0.3">
      <c r="A4879" s="4">
        <v>0.26</v>
      </c>
      <c r="B4879" s="5">
        <v>45106.541666666664</v>
      </c>
      <c r="D4879" s="44"/>
    </row>
    <row r="4880" spans="1:6" x14ac:dyDescent="0.3">
      <c r="A4880" s="4">
        <v>0.28699999999999998</v>
      </c>
      <c r="B4880" s="5">
        <v>45106.520833333336</v>
      </c>
      <c r="D4880" s="44"/>
    </row>
    <row r="4881" spans="1:4" x14ac:dyDescent="0.3">
      <c r="A4881" s="4">
        <v>0.252</v>
      </c>
      <c r="B4881" s="5">
        <v>45106.5</v>
      </c>
      <c r="D4881" s="44"/>
    </row>
    <row r="4882" spans="1:4" x14ac:dyDescent="0.3">
      <c r="A4882" s="4">
        <v>0.30599999999999999</v>
      </c>
      <c r="B4882" s="5">
        <v>45106.479166666664</v>
      </c>
      <c r="D4882" s="44"/>
    </row>
    <row r="4883" spans="1:4" x14ac:dyDescent="0.3">
      <c r="A4883" s="4">
        <v>0.25600000000000001</v>
      </c>
      <c r="B4883" s="5">
        <v>45106.458333333336</v>
      </c>
      <c r="D4883" s="44"/>
    </row>
    <row r="4884" spans="1:4" x14ac:dyDescent="0.3">
      <c r="A4884" s="4">
        <v>0.30099999999999999</v>
      </c>
      <c r="B4884" s="5">
        <v>45106.4375</v>
      </c>
      <c r="D4884" s="44"/>
    </row>
    <row r="4885" spans="1:4" x14ac:dyDescent="0.3">
      <c r="A4885" s="4">
        <v>0.24</v>
      </c>
      <c r="B4885" s="5">
        <v>45106.416666666664</v>
      </c>
      <c r="D4885" s="44"/>
    </row>
    <row r="4886" spans="1:4" x14ac:dyDescent="0.3">
      <c r="A4886" s="4">
        <v>0.30299999999999999</v>
      </c>
      <c r="B4886" s="5">
        <v>45106.395833333336</v>
      </c>
      <c r="D4886" s="44"/>
    </row>
    <row r="4887" spans="1:4" x14ac:dyDescent="0.3">
      <c r="A4887" s="4">
        <v>0.24199999999999999</v>
      </c>
      <c r="B4887" s="5">
        <v>45106.375</v>
      </c>
      <c r="D4887" s="44"/>
    </row>
    <row r="4888" spans="1:4" x14ac:dyDescent="0.3">
      <c r="A4888" s="4">
        <v>0.30199999999999999</v>
      </c>
      <c r="B4888" s="5">
        <v>45106.354166666664</v>
      </c>
      <c r="D4888" s="44"/>
    </row>
    <row r="4889" spans="1:4" x14ac:dyDescent="0.3">
      <c r="A4889" s="4">
        <v>0.24299999999999999</v>
      </c>
      <c r="B4889" s="5">
        <v>45106.333333333336</v>
      </c>
      <c r="C4889" s="44">
        <f>SUM(A4889:A4906)</f>
        <v>4.8610000000000007</v>
      </c>
    </row>
    <row r="4890" spans="1:4" x14ac:dyDescent="0.3">
      <c r="A4890" s="4">
        <v>0.307</v>
      </c>
      <c r="B4890" s="5">
        <v>45106.3125</v>
      </c>
      <c r="C4890" s="44"/>
    </row>
    <row r="4891" spans="1:4" x14ac:dyDescent="0.3">
      <c r="A4891" s="4">
        <v>0.26300000000000001</v>
      </c>
      <c r="B4891" s="5">
        <v>45106.291666666664</v>
      </c>
      <c r="C4891" s="44"/>
    </row>
    <row r="4892" spans="1:4" x14ac:dyDescent="0.3">
      <c r="A4892" s="4">
        <v>0.27700000000000002</v>
      </c>
      <c r="B4892" s="5">
        <v>45106.270833333336</v>
      </c>
      <c r="C4892" s="44"/>
    </row>
    <row r="4893" spans="1:4" x14ac:dyDescent="0.3">
      <c r="A4893" s="4">
        <v>0.27400000000000002</v>
      </c>
      <c r="B4893" s="5">
        <v>45106.25</v>
      </c>
      <c r="C4893" s="44"/>
    </row>
    <row r="4894" spans="1:4" x14ac:dyDescent="0.3">
      <c r="A4894" s="4">
        <v>0.27100000000000002</v>
      </c>
      <c r="B4894" s="5">
        <v>45106.229166666664</v>
      </c>
      <c r="C4894" s="44"/>
    </row>
    <row r="4895" spans="1:4" x14ac:dyDescent="0.3">
      <c r="A4895" s="4">
        <v>0.27900000000000003</v>
      </c>
      <c r="B4895" s="5">
        <v>45106.208333333336</v>
      </c>
      <c r="C4895" s="44"/>
    </row>
    <row r="4896" spans="1:4" x14ac:dyDescent="0.3">
      <c r="A4896" s="4">
        <v>0.26500000000000001</v>
      </c>
      <c r="B4896" s="5">
        <v>45106.1875</v>
      </c>
      <c r="C4896" s="44"/>
    </row>
    <row r="4897" spans="1:6" x14ac:dyDescent="0.3">
      <c r="A4897" s="4">
        <v>0.27200000000000002</v>
      </c>
      <c r="B4897" s="5">
        <v>45106.166666666664</v>
      </c>
      <c r="C4897" s="44"/>
    </row>
    <row r="4898" spans="1:6" x14ac:dyDescent="0.3">
      <c r="A4898" s="4">
        <v>0.25600000000000001</v>
      </c>
      <c r="B4898" s="5">
        <v>45106.145833333336</v>
      </c>
      <c r="C4898" s="44"/>
    </row>
    <row r="4899" spans="1:6" x14ac:dyDescent="0.3">
      <c r="A4899" s="4">
        <v>0.29599999999999999</v>
      </c>
      <c r="B4899" s="5">
        <v>45106.125</v>
      </c>
      <c r="C4899" s="44"/>
    </row>
    <row r="4900" spans="1:6" x14ac:dyDescent="0.3">
      <c r="A4900" s="4">
        <v>0.245</v>
      </c>
      <c r="B4900" s="5">
        <v>45106.104166666664</v>
      </c>
      <c r="C4900" s="44"/>
    </row>
    <row r="4901" spans="1:6" x14ac:dyDescent="0.3">
      <c r="A4901" s="4">
        <v>0.29599999999999999</v>
      </c>
      <c r="B4901" s="5">
        <v>45106.083333333336</v>
      </c>
      <c r="C4901" s="44"/>
    </row>
    <row r="4902" spans="1:6" x14ac:dyDescent="0.3">
      <c r="A4902" s="4">
        <v>0.23699999999999999</v>
      </c>
      <c r="B4902" s="5">
        <v>45106.0625</v>
      </c>
      <c r="C4902" s="44"/>
    </row>
    <row r="4903" spans="1:6" x14ac:dyDescent="0.3">
      <c r="A4903" s="4">
        <v>0.28799999999999998</v>
      </c>
      <c r="B4903" s="5">
        <v>45106.041666666664</v>
      </c>
      <c r="C4903" s="44"/>
    </row>
    <row r="4904" spans="1:6" x14ac:dyDescent="0.3">
      <c r="A4904" s="4">
        <v>0.248</v>
      </c>
      <c r="B4904" s="5">
        <v>45106.020833333336</v>
      </c>
      <c r="C4904" s="44"/>
    </row>
    <row r="4905" spans="1:6" x14ac:dyDescent="0.3">
      <c r="A4905" s="4">
        <v>0.28100000000000003</v>
      </c>
      <c r="B4905" s="5">
        <v>45106</v>
      </c>
      <c r="C4905" s="44"/>
    </row>
    <row r="4906" spans="1:6" x14ac:dyDescent="0.3">
      <c r="A4906" s="4">
        <v>0.26300000000000001</v>
      </c>
      <c r="B4906" s="5">
        <v>45105.979166666664</v>
      </c>
      <c r="C4906" s="44"/>
    </row>
    <row r="4907" spans="1:6" x14ac:dyDescent="0.3">
      <c r="A4907" s="4">
        <v>0.26500000000000001</v>
      </c>
      <c r="B4907" s="5">
        <v>45105.958333333336</v>
      </c>
      <c r="F4907" s="44">
        <f>SUM(A4907:A4914)</f>
        <v>2.09</v>
      </c>
    </row>
    <row r="4908" spans="1:6" x14ac:dyDescent="0.3">
      <c r="A4908" s="4">
        <v>0.25600000000000001</v>
      </c>
      <c r="B4908" s="5">
        <v>45105.9375</v>
      </c>
      <c r="F4908" s="44"/>
    </row>
    <row r="4909" spans="1:6" x14ac:dyDescent="0.3">
      <c r="A4909" s="4">
        <v>0.26</v>
      </c>
      <c r="B4909" s="5">
        <v>45105.916666666664</v>
      </c>
      <c r="F4909" s="44"/>
    </row>
    <row r="4910" spans="1:6" x14ac:dyDescent="0.3">
      <c r="A4910" s="4">
        <v>0.26100000000000001</v>
      </c>
      <c r="B4910" s="5">
        <v>45105.895833333336</v>
      </c>
      <c r="F4910" s="44"/>
    </row>
    <row r="4911" spans="1:6" x14ac:dyDescent="0.3">
      <c r="A4911" s="4">
        <v>0.25700000000000001</v>
      </c>
      <c r="B4911" s="5">
        <v>45105.875</v>
      </c>
      <c r="F4911" s="44"/>
    </row>
    <row r="4912" spans="1:6" x14ac:dyDescent="0.3">
      <c r="A4912" s="4">
        <v>0.25800000000000001</v>
      </c>
      <c r="B4912" s="5">
        <v>45105.854166666664</v>
      </c>
      <c r="F4912" s="44"/>
    </row>
    <row r="4913" spans="1:6" x14ac:dyDescent="0.3">
      <c r="A4913" s="4">
        <v>0.24099999999999999</v>
      </c>
      <c r="B4913" s="5">
        <v>45105.833333333336</v>
      </c>
      <c r="F4913" s="44"/>
    </row>
    <row r="4914" spans="1:6" x14ac:dyDescent="0.3">
      <c r="A4914" s="4">
        <v>0.29199999999999998</v>
      </c>
      <c r="B4914" s="5">
        <v>45105.8125</v>
      </c>
      <c r="F4914" s="44"/>
    </row>
    <row r="4915" spans="1:6" x14ac:dyDescent="0.3">
      <c r="A4915" s="4">
        <v>0.249</v>
      </c>
      <c r="B4915" s="5">
        <v>45105.791666666664</v>
      </c>
      <c r="E4915" s="44">
        <f>SUM(A4915:A4918)</f>
        <v>1.069</v>
      </c>
    </row>
    <row r="4916" spans="1:6" x14ac:dyDescent="0.3">
      <c r="A4916" s="4">
        <v>0.28999999999999998</v>
      </c>
      <c r="B4916" s="5">
        <v>45105.770833333336</v>
      </c>
      <c r="E4916" s="44"/>
    </row>
    <row r="4917" spans="1:6" x14ac:dyDescent="0.3">
      <c r="A4917" s="4">
        <v>0.246</v>
      </c>
      <c r="B4917" s="5">
        <v>45105.75</v>
      </c>
      <c r="E4917" s="44"/>
    </row>
    <row r="4918" spans="1:6" x14ac:dyDescent="0.3">
      <c r="A4918" s="4">
        <v>0.28399999999999997</v>
      </c>
      <c r="B4918" s="5">
        <v>45105.729166666664</v>
      </c>
      <c r="E4918" s="44"/>
    </row>
    <row r="4919" spans="1:6" x14ac:dyDescent="0.3">
      <c r="A4919" s="4">
        <v>0.26100000000000001</v>
      </c>
      <c r="B4919" s="5">
        <v>45105.708333333336</v>
      </c>
      <c r="D4919" s="44">
        <f>SUM(A4919:A4936)</f>
        <v>5.1049999999999995</v>
      </c>
    </row>
    <row r="4920" spans="1:6" x14ac:dyDescent="0.3">
      <c r="A4920" s="4">
        <v>0.29199999999999998</v>
      </c>
      <c r="B4920" s="5">
        <v>45105.6875</v>
      </c>
      <c r="D4920" s="44"/>
    </row>
    <row r="4921" spans="1:6" x14ac:dyDescent="0.3">
      <c r="A4921" s="4">
        <v>0.27900000000000003</v>
      </c>
      <c r="B4921" s="5">
        <v>45105.666666666664</v>
      </c>
      <c r="D4921" s="44"/>
    </row>
    <row r="4922" spans="1:6" x14ac:dyDescent="0.3">
      <c r="A4922" s="4">
        <v>0.33</v>
      </c>
      <c r="B4922" s="5">
        <v>45105.645833333336</v>
      </c>
      <c r="D4922" s="44"/>
    </row>
    <row r="4923" spans="1:6" x14ac:dyDescent="0.3">
      <c r="A4923" s="4">
        <v>0.26800000000000002</v>
      </c>
      <c r="B4923" s="5">
        <v>45105.625</v>
      </c>
      <c r="D4923" s="44"/>
    </row>
    <row r="4924" spans="1:6" x14ac:dyDescent="0.3">
      <c r="A4924" s="4">
        <v>0.32600000000000001</v>
      </c>
      <c r="B4924" s="5">
        <v>45105.604166666664</v>
      </c>
      <c r="D4924" s="44"/>
    </row>
    <row r="4925" spans="1:6" x14ac:dyDescent="0.3">
      <c r="A4925" s="4">
        <v>0.26700000000000002</v>
      </c>
      <c r="B4925" s="5">
        <v>45105.583333333336</v>
      </c>
      <c r="D4925" s="44"/>
    </row>
    <row r="4926" spans="1:6" x14ac:dyDescent="0.3">
      <c r="A4926" s="4">
        <v>0.312</v>
      </c>
      <c r="B4926" s="5">
        <v>45105.5625</v>
      </c>
      <c r="D4926" s="44"/>
    </row>
    <row r="4927" spans="1:6" x14ac:dyDescent="0.3">
      <c r="A4927" s="4">
        <v>0.28999999999999998</v>
      </c>
      <c r="B4927" s="5">
        <v>45105.541666666664</v>
      </c>
      <c r="D4927" s="44"/>
    </row>
    <row r="4928" spans="1:6" x14ac:dyDescent="0.3">
      <c r="A4928" s="4">
        <v>0.29099999999999998</v>
      </c>
      <c r="B4928" s="5">
        <v>45105.520833333336</v>
      </c>
      <c r="D4928" s="44"/>
    </row>
    <row r="4929" spans="1:4" x14ac:dyDescent="0.3">
      <c r="A4929" s="4">
        <v>0.309</v>
      </c>
      <c r="B4929" s="5">
        <v>45105.5</v>
      </c>
      <c r="D4929" s="44"/>
    </row>
    <row r="4930" spans="1:4" x14ac:dyDescent="0.3">
      <c r="A4930" s="4">
        <v>0.26600000000000001</v>
      </c>
      <c r="B4930" s="5">
        <v>45105.479166666664</v>
      </c>
      <c r="D4930" s="44"/>
    </row>
    <row r="4931" spans="1:4" x14ac:dyDescent="0.3">
      <c r="A4931" s="4">
        <v>0.29799999999999999</v>
      </c>
      <c r="B4931" s="5">
        <v>45105.458333333336</v>
      </c>
      <c r="D4931" s="44"/>
    </row>
    <row r="4932" spans="1:4" x14ac:dyDescent="0.3">
      <c r="A4932" s="4">
        <v>0.253</v>
      </c>
      <c r="B4932" s="5">
        <v>45105.4375</v>
      </c>
      <c r="D4932" s="44"/>
    </row>
    <row r="4933" spans="1:4" x14ac:dyDescent="0.3">
      <c r="A4933" s="4">
        <v>0.28699999999999998</v>
      </c>
      <c r="B4933" s="5">
        <v>45105.416666666664</v>
      </c>
      <c r="D4933" s="44"/>
    </row>
    <row r="4934" spans="1:4" x14ac:dyDescent="0.3">
      <c r="A4934" s="4">
        <v>0.23699999999999999</v>
      </c>
      <c r="B4934" s="5">
        <v>45105.395833333336</v>
      </c>
      <c r="D4934" s="44"/>
    </row>
    <row r="4935" spans="1:4" x14ac:dyDescent="0.3">
      <c r="A4935" s="4">
        <v>0.28899999999999998</v>
      </c>
      <c r="B4935" s="5">
        <v>45105.375</v>
      </c>
      <c r="D4935" s="44"/>
    </row>
    <row r="4936" spans="1:4" x14ac:dyDescent="0.3">
      <c r="A4936" s="4">
        <v>0.25</v>
      </c>
      <c r="B4936" s="5">
        <v>45105.354166666664</v>
      </c>
      <c r="D4936" s="44"/>
    </row>
    <row r="4937" spans="1:4" x14ac:dyDescent="0.3">
      <c r="A4937" s="4">
        <v>0.28999999999999998</v>
      </c>
      <c r="B4937" s="5">
        <v>45105.333333333336</v>
      </c>
      <c r="C4937" s="44">
        <f>SUM(A4937:A4954)</f>
        <v>4.7840000000000007</v>
      </c>
    </row>
    <row r="4938" spans="1:4" x14ac:dyDescent="0.3">
      <c r="A4938" s="4">
        <v>0.24099999999999999</v>
      </c>
      <c r="B4938" s="5">
        <v>45105.3125</v>
      </c>
      <c r="C4938" s="44"/>
    </row>
    <row r="4939" spans="1:4" x14ac:dyDescent="0.3">
      <c r="A4939" s="4">
        <v>0.29299999999999998</v>
      </c>
      <c r="B4939" s="5">
        <v>45105.291666666664</v>
      </c>
      <c r="C4939" s="44"/>
    </row>
    <row r="4940" spans="1:4" x14ac:dyDescent="0.3">
      <c r="A4940" s="4">
        <v>0.245</v>
      </c>
      <c r="B4940" s="5">
        <v>45105.270833333336</v>
      </c>
      <c r="C4940" s="44"/>
    </row>
    <row r="4941" spans="1:4" x14ac:dyDescent="0.3">
      <c r="A4941" s="4">
        <v>0.28599999999999998</v>
      </c>
      <c r="B4941" s="5">
        <v>45105.25</v>
      </c>
      <c r="C4941" s="44"/>
    </row>
    <row r="4942" spans="1:4" x14ac:dyDescent="0.3">
      <c r="A4942" s="4">
        <v>0.249</v>
      </c>
      <c r="B4942" s="5">
        <v>45105.229166666664</v>
      </c>
      <c r="C4942" s="44"/>
    </row>
    <row r="4943" spans="1:4" x14ac:dyDescent="0.3">
      <c r="A4943" s="4">
        <v>0.28299999999999997</v>
      </c>
      <c r="B4943" s="5">
        <v>45105.208333333336</v>
      </c>
      <c r="C4943" s="44"/>
    </row>
    <row r="4944" spans="1:4" x14ac:dyDescent="0.3">
      <c r="A4944" s="4">
        <v>0.248</v>
      </c>
      <c r="B4944" s="5">
        <v>45105.1875</v>
      </c>
      <c r="C4944" s="44"/>
    </row>
    <row r="4945" spans="1:6" x14ac:dyDescent="0.3">
      <c r="A4945" s="4">
        <v>0.26500000000000001</v>
      </c>
      <c r="B4945" s="5">
        <v>45105.166666666664</v>
      </c>
      <c r="C4945" s="44"/>
    </row>
    <row r="4946" spans="1:6" x14ac:dyDescent="0.3">
      <c r="A4946" s="4">
        <v>0.27100000000000002</v>
      </c>
      <c r="B4946" s="5">
        <v>45105.145833333336</v>
      </c>
      <c r="C4946" s="44"/>
    </row>
    <row r="4947" spans="1:6" x14ac:dyDescent="0.3">
      <c r="A4947" s="4">
        <v>0.25800000000000001</v>
      </c>
      <c r="B4947" s="5">
        <v>45105.125</v>
      </c>
      <c r="C4947" s="44"/>
    </row>
    <row r="4948" spans="1:6" x14ac:dyDescent="0.3">
      <c r="A4948" s="4">
        <v>0.27300000000000002</v>
      </c>
      <c r="B4948" s="5">
        <v>45105.104166666664</v>
      </c>
      <c r="C4948" s="44"/>
    </row>
    <row r="4949" spans="1:6" x14ac:dyDescent="0.3">
      <c r="A4949" s="4">
        <v>0.23699999999999999</v>
      </c>
      <c r="B4949" s="5">
        <v>45105.083333333336</v>
      </c>
      <c r="C4949" s="44"/>
    </row>
    <row r="4950" spans="1:6" x14ac:dyDescent="0.3">
      <c r="A4950" s="4">
        <v>0.27800000000000002</v>
      </c>
      <c r="B4950" s="5">
        <v>45105.0625</v>
      </c>
      <c r="C4950" s="44"/>
    </row>
    <row r="4951" spans="1:6" x14ac:dyDescent="0.3">
      <c r="A4951" s="4">
        <v>0.252</v>
      </c>
      <c r="B4951" s="5">
        <v>45105.041666666664</v>
      </c>
      <c r="C4951" s="44"/>
    </row>
    <row r="4952" spans="1:6" x14ac:dyDescent="0.3">
      <c r="A4952" s="4">
        <v>0.27800000000000002</v>
      </c>
      <c r="B4952" s="5">
        <v>45105.020833333336</v>
      </c>
      <c r="C4952" s="44"/>
    </row>
    <row r="4953" spans="1:6" x14ac:dyDescent="0.3">
      <c r="A4953" s="4">
        <v>0.246</v>
      </c>
      <c r="B4953" s="5">
        <v>45105</v>
      </c>
      <c r="C4953" s="44"/>
    </row>
    <row r="4954" spans="1:6" x14ac:dyDescent="0.3">
      <c r="A4954" s="4">
        <v>0.29099999999999998</v>
      </c>
      <c r="B4954" s="5">
        <v>45104.979166666664</v>
      </c>
      <c r="C4954" s="44"/>
    </row>
    <row r="4955" spans="1:6" x14ac:dyDescent="0.3">
      <c r="A4955" s="4">
        <v>0.25</v>
      </c>
      <c r="B4955" s="5">
        <v>45104.958333333336</v>
      </c>
      <c r="F4955" s="44">
        <f>SUM(A4955:A4962)</f>
        <v>2.0949999999999998</v>
      </c>
    </row>
    <row r="4956" spans="1:6" x14ac:dyDescent="0.3">
      <c r="A4956" s="4">
        <v>0.27700000000000002</v>
      </c>
      <c r="B4956" s="5">
        <v>45104.9375</v>
      </c>
      <c r="F4956" s="44"/>
    </row>
    <row r="4957" spans="1:6" x14ac:dyDescent="0.3">
      <c r="A4957" s="4">
        <v>0.249</v>
      </c>
      <c r="B4957" s="5">
        <v>45104.916666666664</v>
      </c>
      <c r="F4957" s="44"/>
    </row>
    <row r="4958" spans="1:6" x14ac:dyDescent="0.3">
      <c r="A4958" s="4">
        <v>0.27600000000000002</v>
      </c>
      <c r="B4958" s="5">
        <v>45104.895833333336</v>
      </c>
      <c r="F4958" s="44"/>
    </row>
    <row r="4959" spans="1:6" x14ac:dyDescent="0.3">
      <c r="A4959" s="4">
        <v>0.251</v>
      </c>
      <c r="B4959" s="5">
        <v>45104.875</v>
      </c>
      <c r="F4959" s="44"/>
    </row>
    <row r="4960" spans="1:6" x14ac:dyDescent="0.3">
      <c r="A4960" s="4">
        <v>0.27800000000000002</v>
      </c>
      <c r="B4960" s="5">
        <v>45104.854166666664</v>
      </c>
      <c r="F4960" s="44"/>
    </row>
    <row r="4961" spans="1:6" x14ac:dyDescent="0.3">
      <c r="A4961" s="4">
        <v>0.23799999999999999</v>
      </c>
      <c r="B4961" s="5">
        <v>45104.833333333336</v>
      </c>
      <c r="F4961" s="44"/>
    </row>
    <row r="4962" spans="1:6" x14ac:dyDescent="0.3">
      <c r="A4962" s="4">
        <v>0.27600000000000002</v>
      </c>
      <c r="B4962" s="5">
        <v>45104.8125</v>
      </c>
      <c r="F4962" s="44"/>
    </row>
    <row r="4963" spans="1:6" x14ac:dyDescent="0.3">
      <c r="A4963" s="4">
        <v>0.249</v>
      </c>
      <c r="B4963" s="5">
        <v>45104.791666666664</v>
      </c>
      <c r="E4963" s="44">
        <f>SUM(A4963:A4966)</f>
        <v>1.0940000000000001</v>
      </c>
    </row>
    <row r="4964" spans="1:6" x14ac:dyDescent="0.3">
      <c r="A4964" s="4">
        <v>0.27800000000000002</v>
      </c>
      <c r="B4964" s="5">
        <v>45104.770833333336</v>
      </c>
      <c r="E4964" s="44"/>
    </row>
    <row r="4965" spans="1:6" x14ac:dyDescent="0.3">
      <c r="A4965" s="4">
        <v>0.25700000000000001</v>
      </c>
      <c r="B4965" s="5">
        <v>45104.75</v>
      </c>
      <c r="E4965" s="44"/>
    </row>
    <row r="4966" spans="1:6" x14ac:dyDescent="0.3">
      <c r="A4966" s="4">
        <v>0.31</v>
      </c>
      <c r="B4966" s="5">
        <v>45104.729166666664</v>
      </c>
      <c r="E4966" s="44"/>
    </row>
    <row r="4967" spans="1:6" x14ac:dyDescent="0.3">
      <c r="A4967" s="4">
        <v>0.26500000000000001</v>
      </c>
      <c r="B4967" s="5">
        <v>45104.708333333336</v>
      </c>
      <c r="D4967" s="44">
        <f>SUM(A4967:A4984)</f>
        <v>10.457000000000001</v>
      </c>
    </row>
    <row r="4968" spans="1:6" x14ac:dyDescent="0.3">
      <c r="A4968" s="4">
        <v>0.26400000000000001</v>
      </c>
      <c r="B4968" s="5">
        <v>45104.6875</v>
      </c>
      <c r="D4968" s="44"/>
    </row>
    <row r="4969" spans="1:6" x14ac:dyDescent="0.3">
      <c r="A4969" s="4">
        <v>0.26400000000000001</v>
      </c>
      <c r="B4969" s="5">
        <v>45104.666666666664</v>
      </c>
      <c r="D4969" s="44"/>
    </row>
    <row r="4970" spans="1:6" x14ac:dyDescent="0.3">
      <c r="A4970" s="4">
        <v>0.26100000000000001</v>
      </c>
      <c r="B4970" s="5">
        <v>45104.645833333336</v>
      </c>
      <c r="D4970" s="44"/>
    </row>
    <row r="4971" spans="1:6" x14ac:dyDescent="0.3">
      <c r="A4971" s="4">
        <v>0.29299999999999998</v>
      </c>
      <c r="B4971" s="5">
        <v>45104.625</v>
      </c>
      <c r="D4971" s="44"/>
    </row>
    <row r="4972" spans="1:6" x14ac:dyDescent="0.3">
      <c r="A4972" s="4">
        <v>0.29699999999999999</v>
      </c>
      <c r="B4972" s="5">
        <v>45104.604166666664</v>
      </c>
      <c r="D4972" s="44"/>
    </row>
    <row r="4973" spans="1:6" x14ac:dyDescent="0.3">
      <c r="A4973" s="4">
        <v>0.69199999999999995</v>
      </c>
      <c r="B4973" s="5">
        <v>45104.583333333336</v>
      </c>
      <c r="D4973" s="44"/>
    </row>
    <row r="4974" spans="1:6" x14ac:dyDescent="0.3">
      <c r="A4974" s="4">
        <v>1.32</v>
      </c>
      <c r="B4974" s="5">
        <v>45104.5625</v>
      </c>
      <c r="D4974" s="44"/>
    </row>
    <row r="4975" spans="1:6" x14ac:dyDescent="0.3">
      <c r="A4975" s="4">
        <v>2.427</v>
      </c>
      <c r="B4975" s="5">
        <v>45104.541666666664</v>
      </c>
      <c r="D4975" s="44"/>
    </row>
    <row r="4976" spans="1:6" x14ac:dyDescent="0.3">
      <c r="A4976" s="4">
        <v>1.4570000000000001</v>
      </c>
      <c r="B4976" s="5">
        <v>45104.520833333336</v>
      </c>
      <c r="D4976" s="44"/>
    </row>
    <row r="4977" spans="1:4" x14ac:dyDescent="0.3">
      <c r="A4977" s="4">
        <v>1.0720000000000001</v>
      </c>
      <c r="B4977" s="5">
        <v>45104.5</v>
      </c>
      <c r="D4977" s="44"/>
    </row>
    <row r="4978" spans="1:4" x14ac:dyDescent="0.3">
      <c r="A4978" s="4">
        <v>0.248</v>
      </c>
      <c r="B4978" s="5">
        <v>45104.479166666664</v>
      </c>
      <c r="D4978" s="44"/>
    </row>
    <row r="4979" spans="1:4" x14ac:dyDescent="0.3">
      <c r="A4979" s="4">
        <v>0.29799999999999999</v>
      </c>
      <c r="B4979" s="5">
        <v>45104.458333333336</v>
      </c>
      <c r="D4979" s="44"/>
    </row>
    <row r="4980" spans="1:4" x14ac:dyDescent="0.3">
      <c r="A4980" s="4">
        <v>0.252</v>
      </c>
      <c r="B4980" s="5">
        <v>45104.4375</v>
      </c>
      <c r="D4980" s="44"/>
    </row>
    <row r="4981" spans="1:4" x14ac:dyDescent="0.3">
      <c r="A4981" s="4">
        <v>0.27900000000000003</v>
      </c>
      <c r="B4981" s="5">
        <v>45104.416666666664</v>
      </c>
      <c r="D4981" s="44"/>
    </row>
    <row r="4982" spans="1:4" x14ac:dyDescent="0.3">
      <c r="A4982" s="4">
        <v>0.22800000000000001</v>
      </c>
      <c r="B4982" s="5">
        <v>45104.395833333336</v>
      </c>
      <c r="D4982" s="44"/>
    </row>
    <row r="4983" spans="1:4" x14ac:dyDescent="0.3">
      <c r="A4983" s="4">
        <v>0.29399999999999998</v>
      </c>
      <c r="B4983" s="5">
        <v>45104.375</v>
      </c>
      <c r="D4983" s="44"/>
    </row>
    <row r="4984" spans="1:4" x14ac:dyDescent="0.3">
      <c r="A4984" s="4">
        <v>0.246</v>
      </c>
      <c r="B4984" s="5">
        <v>45104.354166666664</v>
      </c>
      <c r="D4984" s="44"/>
    </row>
    <row r="4985" spans="1:4" x14ac:dyDescent="0.3">
      <c r="A4985" s="4">
        <v>0.27800000000000002</v>
      </c>
      <c r="B4985" s="5">
        <v>45104.333333333336</v>
      </c>
      <c r="C4985" s="44">
        <f>SUM(A4985:A5002)</f>
        <v>4.7279999999999998</v>
      </c>
    </row>
    <row r="4986" spans="1:4" x14ac:dyDescent="0.3">
      <c r="A4986" s="4">
        <v>0.252</v>
      </c>
      <c r="B4986" s="5">
        <v>45104.3125</v>
      </c>
      <c r="C4986" s="44"/>
    </row>
    <row r="4987" spans="1:4" x14ac:dyDescent="0.3">
      <c r="A4987" s="4">
        <v>0.26500000000000001</v>
      </c>
      <c r="B4987" s="5">
        <v>45104.291666666664</v>
      </c>
      <c r="C4987" s="44"/>
    </row>
    <row r="4988" spans="1:4" x14ac:dyDescent="0.3">
      <c r="A4988" s="4">
        <v>0.26900000000000002</v>
      </c>
      <c r="B4988" s="5">
        <v>45104.270833333336</v>
      </c>
      <c r="C4988" s="44"/>
    </row>
    <row r="4989" spans="1:4" x14ac:dyDescent="0.3">
      <c r="A4989" s="4">
        <v>0.252</v>
      </c>
      <c r="B4989" s="5">
        <v>45104.25</v>
      </c>
      <c r="C4989" s="44"/>
    </row>
    <row r="4990" spans="1:4" x14ac:dyDescent="0.3">
      <c r="A4990" s="4">
        <v>0.26800000000000002</v>
      </c>
      <c r="B4990" s="5">
        <v>45104.229166666664</v>
      </c>
      <c r="C4990" s="44"/>
    </row>
    <row r="4991" spans="1:4" x14ac:dyDescent="0.3">
      <c r="A4991" s="4">
        <v>0.247</v>
      </c>
      <c r="B4991" s="5">
        <v>45104.208333333336</v>
      </c>
      <c r="C4991" s="44"/>
    </row>
    <row r="4992" spans="1:4" x14ac:dyDescent="0.3">
      <c r="A4992" s="4">
        <v>0.27400000000000002</v>
      </c>
      <c r="B4992" s="5">
        <v>45104.1875</v>
      </c>
      <c r="C4992" s="44"/>
    </row>
    <row r="4993" spans="1:6" x14ac:dyDescent="0.3">
      <c r="A4993" s="4">
        <v>0.24099999999999999</v>
      </c>
      <c r="B4993" s="5">
        <v>45104.166666666664</v>
      </c>
      <c r="C4993" s="44"/>
    </row>
    <row r="4994" spans="1:6" x14ac:dyDescent="0.3">
      <c r="A4994" s="4">
        <v>0.28100000000000003</v>
      </c>
      <c r="B4994" s="5">
        <v>45104.145833333336</v>
      </c>
      <c r="C4994" s="44"/>
    </row>
    <row r="4995" spans="1:6" x14ac:dyDescent="0.3">
      <c r="A4995" s="4">
        <v>0.248</v>
      </c>
      <c r="B4995" s="5">
        <v>45104.125</v>
      </c>
      <c r="C4995" s="44"/>
    </row>
    <row r="4996" spans="1:6" x14ac:dyDescent="0.3">
      <c r="A4996" s="4">
        <v>0.27300000000000002</v>
      </c>
      <c r="B4996" s="5">
        <v>45104.104166666664</v>
      </c>
      <c r="C4996" s="44"/>
    </row>
    <row r="4997" spans="1:6" x14ac:dyDescent="0.3">
      <c r="A4997" s="4">
        <v>0.248</v>
      </c>
      <c r="B4997" s="5">
        <v>45104.083333333336</v>
      </c>
      <c r="C4997" s="44"/>
    </row>
    <row r="4998" spans="1:6" x14ac:dyDescent="0.3">
      <c r="A4998" s="4">
        <v>0.27400000000000002</v>
      </c>
      <c r="B4998" s="5">
        <v>45104.0625</v>
      </c>
      <c r="C4998" s="44"/>
    </row>
    <row r="4999" spans="1:6" x14ac:dyDescent="0.3">
      <c r="A4999" s="4">
        <v>0.247</v>
      </c>
      <c r="B4999" s="5">
        <v>45104.041666666664</v>
      </c>
      <c r="C4999" s="44"/>
    </row>
    <row r="5000" spans="1:6" x14ac:dyDescent="0.3">
      <c r="A5000" s="4">
        <v>0.27100000000000002</v>
      </c>
      <c r="B5000" s="5">
        <v>45104.020833333336</v>
      </c>
      <c r="C5000" s="44"/>
    </row>
    <row r="5001" spans="1:6" x14ac:dyDescent="0.3">
      <c r="A5001" s="4">
        <v>0.26300000000000001</v>
      </c>
      <c r="B5001" s="5">
        <v>45104</v>
      </c>
      <c r="C5001" s="44"/>
    </row>
    <row r="5002" spans="1:6" x14ac:dyDescent="0.3">
      <c r="A5002" s="4">
        <v>0.27700000000000002</v>
      </c>
      <c r="B5002" s="5">
        <v>45103.979166666664</v>
      </c>
      <c r="C5002" s="44"/>
    </row>
    <row r="5003" spans="1:6" x14ac:dyDescent="0.3">
      <c r="A5003" s="4">
        <v>0.26100000000000001</v>
      </c>
      <c r="B5003" s="5">
        <v>45103.958333333336</v>
      </c>
      <c r="F5003" s="44">
        <f>SUM(A5003:A5010)</f>
        <v>2.0630000000000002</v>
      </c>
    </row>
    <row r="5004" spans="1:6" x14ac:dyDescent="0.3">
      <c r="A5004" s="4">
        <v>0.27100000000000002</v>
      </c>
      <c r="B5004" s="5">
        <v>45103.9375</v>
      </c>
      <c r="F5004" s="44"/>
    </row>
    <row r="5005" spans="1:6" x14ac:dyDescent="0.3">
      <c r="A5005" s="4">
        <v>0.252</v>
      </c>
      <c r="B5005" s="5">
        <v>45103.916666666664</v>
      </c>
      <c r="F5005" s="44"/>
    </row>
    <row r="5006" spans="1:6" x14ac:dyDescent="0.3">
      <c r="A5006" s="4">
        <v>0.26400000000000001</v>
      </c>
      <c r="B5006" s="5">
        <v>45103.895833333336</v>
      </c>
      <c r="F5006" s="44"/>
    </row>
    <row r="5007" spans="1:6" x14ac:dyDescent="0.3">
      <c r="A5007" s="4">
        <v>0.26400000000000001</v>
      </c>
      <c r="B5007" s="5">
        <v>45103.875</v>
      </c>
      <c r="F5007" s="44"/>
    </row>
    <row r="5008" spans="1:6" x14ac:dyDescent="0.3">
      <c r="A5008" s="4">
        <v>0.246</v>
      </c>
      <c r="B5008" s="5">
        <v>45103.854166666664</v>
      </c>
      <c r="F5008" s="44"/>
    </row>
    <row r="5009" spans="1:6" x14ac:dyDescent="0.3">
      <c r="A5009" s="4">
        <v>0.26600000000000001</v>
      </c>
      <c r="B5009" s="5">
        <v>45103.833333333336</v>
      </c>
      <c r="F5009" s="44"/>
    </row>
    <row r="5010" spans="1:6" x14ac:dyDescent="0.3">
      <c r="A5010" s="4">
        <v>0.23899999999999999</v>
      </c>
      <c r="B5010" s="5">
        <v>45103.8125</v>
      </c>
      <c r="F5010" s="44"/>
    </row>
    <row r="5011" spans="1:6" x14ac:dyDescent="0.3">
      <c r="A5011" s="4">
        <v>0.28799999999999998</v>
      </c>
      <c r="B5011" s="5">
        <v>45103.791666666664</v>
      </c>
      <c r="E5011" s="44">
        <f>SUM(A5011:A5014)</f>
        <v>1.0449999999999999</v>
      </c>
    </row>
    <row r="5012" spans="1:6" x14ac:dyDescent="0.3">
      <c r="A5012" s="4">
        <v>0.22900000000000001</v>
      </c>
      <c r="B5012" s="5">
        <v>45103.770833333336</v>
      </c>
      <c r="E5012" s="44"/>
    </row>
    <row r="5013" spans="1:6" x14ac:dyDescent="0.3">
      <c r="A5013" s="4">
        <v>0.28999999999999998</v>
      </c>
      <c r="B5013" s="5">
        <v>45103.75</v>
      </c>
      <c r="E5013" s="44"/>
    </row>
    <row r="5014" spans="1:6" x14ac:dyDescent="0.3">
      <c r="A5014" s="4">
        <v>0.23799999999999999</v>
      </c>
      <c r="B5014" s="5">
        <v>45103.729166666664</v>
      </c>
      <c r="E5014" s="44"/>
    </row>
    <row r="5015" spans="1:6" x14ac:dyDescent="0.3">
      <c r="A5015" s="4">
        <v>0.29199999999999998</v>
      </c>
      <c r="B5015" s="5">
        <v>45103.708333333336</v>
      </c>
      <c r="D5015" s="44">
        <f>SUM(A5015:A5032)</f>
        <v>4.7610000000000001</v>
      </c>
    </row>
    <row r="5016" spans="1:6" x14ac:dyDescent="0.3">
      <c r="A5016" s="4">
        <v>0.224</v>
      </c>
      <c r="B5016" s="5">
        <v>45103.6875</v>
      </c>
      <c r="D5016" s="44"/>
    </row>
    <row r="5017" spans="1:6" x14ac:dyDescent="0.3">
      <c r="A5017" s="4">
        <v>0.29899999999999999</v>
      </c>
      <c r="B5017" s="5">
        <v>45103.666666666664</v>
      </c>
      <c r="D5017" s="44"/>
    </row>
    <row r="5018" spans="1:6" x14ac:dyDescent="0.3">
      <c r="A5018" s="4">
        <v>0.23799999999999999</v>
      </c>
      <c r="B5018" s="5">
        <v>45103.645833333336</v>
      </c>
      <c r="D5018" s="44"/>
    </row>
    <row r="5019" spans="1:6" x14ac:dyDescent="0.3">
      <c r="A5019" s="4">
        <v>0.27</v>
      </c>
      <c r="B5019" s="5">
        <v>45103.625</v>
      </c>
      <c r="D5019" s="44"/>
    </row>
    <row r="5020" spans="1:6" x14ac:dyDescent="0.3">
      <c r="A5020" s="4">
        <v>0.251</v>
      </c>
      <c r="B5020" s="5">
        <v>45103.604166666664</v>
      </c>
      <c r="D5020" s="44"/>
    </row>
    <row r="5021" spans="1:6" x14ac:dyDescent="0.3">
      <c r="A5021" s="4">
        <v>0.26800000000000002</v>
      </c>
      <c r="B5021" s="5">
        <v>45103.583333333336</v>
      </c>
      <c r="D5021" s="44"/>
    </row>
    <row r="5022" spans="1:6" x14ac:dyDescent="0.3">
      <c r="A5022" s="4">
        <v>0.25800000000000001</v>
      </c>
      <c r="B5022" s="5">
        <v>45103.5625</v>
      </c>
      <c r="D5022" s="44"/>
    </row>
    <row r="5023" spans="1:6" x14ac:dyDescent="0.3">
      <c r="A5023" s="4">
        <v>0.26100000000000001</v>
      </c>
      <c r="B5023" s="5">
        <v>45103.541666666664</v>
      </c>
      <c r="D5023" s="44"/>
    </row>
    <row r="5024" spans="1:6" x14ac:dyDescent="0.3">
      <c r="A5024" s="4">
        <v>0.26500000000000001</v>
      </c>
      <c r="B5024" s="5">
        <v>45103.520833333336</v>
      </c>
      <c r="D5024" s="44"/>
    </row>
    <row r="5025" spans="1:4" x14ac:dyDescent="0.3">
      <c r="A5025" s="4">
        <v>0.254</v>
      </c>
      <c r="B5025" s="5">
        <v>45103.5</v>
      </c>
      <c r="D5025" s="44"/>
    </row>
    <row r="5026" spans="1:4" x14ac:dyDescent="0.3">
      <c r="A5026" s="4">
        <v>0.28699999999999998</v>
      </c>
      <c r="B5026" s="5">
        <v>45103.479166666664</v>
      </c>
      <c r="D5026" s="44"/>
    </row>
    <row r="5027" spans="1:4" x14ac:dyDescent="0.3">
      <c r="A5027" s="4">
        <v>0.25</v>
      </c>
      <c r="B5027" s="5">
        <v>45103.458333333336</v>
      </c>
      <c r="D5027" s="44"/>
    </row>
    <row r="5028" spans="1:4" x14ac:dyDescent="0.3">
      <c r="A5028" s="4">
        <v>0.29899999999999999</v>
      </c>
      <c r="B5028" s="5">
        <v>45103.4375</v>
      </c>
      <c r="D5028" s="44"/>
    </row>
    <row r="5029" spans="1:4" x14ac:dyDescent="0.3">
      <c r="A5029" s="4">
        <v>0.23499999999999999</v>
      </c>
      <c r="B5029" s="5">
        <v>45103.416666666664</v>
      </c>
      <c r="D5029" s="44"/>
    </row>
    <row r="5030" spans="1:4" x14ac:dyDescent="0.3">
      <c r="A5030" s="4">
        <v>0.29299999999999998</v>
      </c>
      <c r="B5030" s="5">
        <v>45103.395833333336</v>
      </c>
      <c r="D5030" s="44"/>
    </row>
    <row r="5031" spans="1:4" x14ac:dyDescent="0.3">
      <c r="A5031" s="4">
        <v>0.24</v>
      </c>
      <c r="B5031" s="5">
        <v>45103.375</v>
      </c>
      <c r="D5031" s="44"/>
    </row>
    <row r="5032" spans="1:4" x14ac:dyDescent="0.3">
      <c r="A5032" s="4">
        <v>0.27700000000000002</v>
      </c>
      <c r="B5032" s="5">
        <v>45103.354166666664</v>
      </c>
      <c r="D5032" s="44"/>
    </row>
    <row r="5033" spans="1:4" x14ac:dyDescent="0.3">
      <c r="A5033" s="4">
        <v>0.25</v>
      </c>
      <c r="B5033" s="5">
        <v>45103.333333333336</v>
      </c>
      <c r="C5033" s="44">
        <f>SUM(A5033:A5050)</f>
        <v>4.6290000000000004</v>
      </c>
    </row>
    <row r="5034" spans="1:4" x14ac:dyDescent="0.3">
      <c r="A5034" s="4">
        <v>0.28699999999999998</v>
      </c>
      <c r="B5034" s="5">
        <v>45103.3125</v>
      </c>
      <c r="C5034" s="44"/>
    </row>
    <row r="5035" spans="1:4" x14ac:dyDescent="0.3">
      <c r="A5035" s="4">
        <v>0.24399999999999999</v>
      </c>
      <c r="B5035" s="5">
        <v>45103.291666666664</v>
      </c>
      <c r="C5035" s="44"/>
    </row>
    <row r="5036" spans="1:4" x14ac:dyDescent="0.3">
      <c r="A5036" s="4">
        <v>0.27300000000000002</v>
      </c>
      <c r="B5036" s="5">
        <v>45103.270833333336</v>
      </c>
      <c r="C5036" s="44"/>
    </row>
    <row r="5037" spans="1:4" x14ac:dyDescent="0.3">
      <c r="A5037" s="4">
        <v>0.25600000000000001</v>
      </c>
      <c r="B5037" s="5">
        <v>45103.25</v>
      </c>
      <c r="C5037" s="44"/>
    </row>
    <row r="5038" spans="1:4" x14ac:dyDescent="0.3">
      <c r="A5038" s="4">
        <v>0.26700000000000002</v>
      </c>
      <c r="B5038" s="5">
        <v>45103.229166666664</v>
      </c>
      <c r="C5038" s="44"/>
    </row>
    <row r="5039" spans="1:4" x14ac:dyDescent="0.3">
      <c r="A5039" s="4">
        <v>0.26200000000000001</v>
      </c>
      <c r="B5039" s="5">
        <v>45103.208333333336</v>
      </c>
      <c r="C5039" s="44"/>
    </row>
    <row r="5040" spans="1:4" x14ac:dyDescent="0.3">
      <c r="A5040" s="4">
        <v>0.248</v>
      </c>
      <c r="B5040" s="5">
        <v>45103.1875</v>
      </c>
      <c r="C5040" s="44"/>
    </row>
    <row r="5041" spans="1:6" x14ac:dyDescent="0.3">
      <c r="A5041" s="4">
        <v>0.27700000000000002</v>
      </c>
      <c r="B5041" s="5">
        <v>45103.166666666664</v>
      </c>
      <c r="C5041" s="44"/>
    </row>
    <row r="5042" spans="1:6" x14ac:dyDescent="0.3">
      <c r="A5042" s="4">
        <v>0.24</v>
      </c>
      <c r="B5042" s="5">
        <v>45103.145833333336</v>
      </c>
      <c r="C5042" s="44"/>
    </row>
    <row r="5043" spans="1:6" x14ac:dyDescent="0.3">
      <c r="A5043" s="4">
        <v>0.26700000000000002</v>
      </c>
      <c r="B5043" s="5">
        <v>45103.125</v>
      </c>
      <c r="C5043" s="44"/>
    </row>
    <row r="5044" spans="1:6" x14ac:dyDescent="0.3">
      <c r="A5044" s="4">
        <v>0.23599999999999999</v>
      </c>
      <c r="B5044" s="5">
        <v>45103.104166666664</v>
      </c>
      <c r="C5044" s="44"/>
    </row>
    <row r="5045" spans="1:6" x14ac:dyDescent="0.3">
      <c r="A5045" s="4">
        <v>0.28199999999999997</v>
      </c>
      <c r="B5045" s="5">
        <v>45103.083333333336</v>
      </c>
      <c r="C5045" s="44"/>
    </row>
    <row r="5046" spans="1:6" x14ac:dyDescent="0.3">
      <c r="A5046" s="4">
        <v>0.22500000000000001</v>
      </c>
      <c r="B5046" s="5">
        <v>45103.0625</v>
      </c>
      <c r="C5046" s="44"/>
    </row>
    <row r="5047" spans="1:6" x14ac:dyDescent="0.3">
      <c r="A5047" s="4">
        <v>0.27600000000000002</v>
      </c>
      <c r="B5047" s="5">
        <v>45103.041666666664</v>
      </c>
      <c r="C5047" s="44"/>
    </row>
    <row r="5048" spans="1:6" x14ac:dyDescent="0.3">
      <c r="A5048" s="4">
        <v>0.23</v>
      </c>
      <c r="B5048" s="5">
        <v>45103.020833333336</v>
      </c>
      <c r="C5048" s="44"/>
    </row>
    <row r="5049" spans="1:6" x14ac:dyDescent="0.3">
      <c r="A5049" s="4">
        <v>0.28100000000000003</v>
      </c>
      <c r="B5049" s="5">
        <v>45103</v>
      </c>
      <c r="C5049" s="44"/>
    </row>
    <row r="5050" spans="1:6" x14ac:dyDescent="0.3">
      <c r="A5050" s="4">
        <v>0.22800000000000001</v>
      </c>
      <c r="B5050" s="5">
        <v>45102.979166666664</v>
      </c>
      <c r="C5050" s="44"/>
    </row>
    <row r="5051" spans="1:6" x14ac:dyDescent="0.3">
      <c r="A5051" s="4">
        <v>0.29299999999999998</v>
      </c>
      <c r="B5051" s="5">
        <v>45102.958333333336</v>
      </c>
      <c r="F5051" s="44">
        <f>SUM(A5051:A5058)</f>
        <v>2.032</v>
      </c>
    </row>
    <row r="5052" spans="1:6" x14ac:dyDescent="0.3">
      <c r="A5052" s="4">
        <v>0.23300000000000001</v>
      </c>
      <c r="B5052" s="5">
        <v>45102.9375</v>
      </c>
      <c r="F5052" s="44"/>
    </row>
    <row r="5053" spans="1:6" x14ac:dyDescent="0.3">
      <c r="A5053" s="4">
        <v>0.28799999999999998</v>
      </c>
      <c r="B5053" s="5">
        <v>45102.916666666664</v>
      </c>
      <c r="F5053" s="44"/>
    </row>
    <row r="5054" spans="1:6" x14ac:dyDescent="0.3">
      <c r="A5054" s="4">
        <v>0.20799999999999999</v>
      </c>
      <c r="B5054" s="5">
        <v>45102.895833333336</v>
      </c>
      <c r="F5054" s="44"/>
    </row>
    <row r="5055" spans="1:6" x14ac:dyDescent="0.3">
      <c r="A5055" s="4">
        <v>0.28899999999999998</v>
      </c>
      <c r="B5055" s="5">
        <v>45102.875</v>
      </c>
      <c r="F5055" s="44"/>
    </row>
    <row r="5056" spans="1:6" x14ac:dyDescent="0.3">
      <c r="A5056" s="4">
        <v>0.22700000000000001</v>
      </c>
      <c r="B5056" s="5">
        <v>45102.854166666664</v>
      </c>
      <c r="F5056" s="44"/>
    </row>
    <row r="5057" spans="1:6" x14ac:dyDescent="0.3">
      <c r="A5057" s="4">
        <v>0.26400000000000001</v>
      </c>
      <c r="B5057" s="5">
        <v>45102.833333333336</v>
      </c>
      <c r="F5057" s="44"/>
    </row>
    <row r="5058" spans="1:6" x14ac:dyDescent="0.3">
      <c r="A5058" s="4">
        <v>0.23</v>
      </c>
      <c r="B5058" s="5">
        <v>45102.8125</v>
      </c>
      <c r="F5058" s="44"/>
    </row>
    <row r="5059" spans="1:6" x14ac:dyDescent="0.3">
      <c r="A5059" s="4">
        <v>0.27800000000000002</v>
      </c>
      <c r="B5059" s="5">
        <v>45102.791666666664</v>
      </c>
      <c r="E5059" s="44">
        <f>SUM(A5059:A5062)</f>
        <v>1.048</v>
      </c>
    </row>
    <row r="5060" spans="1:6" x14ac:dyDescent="0.3">
      <c r="A5060" s="4">
        <v>0.248</v>
      </c>
      <c r="B5060" s="5">
        <v>45102.770833333336</v>
      </c>
      <c r="E5060" s="44"/>
    </row>
    <row r="5061" spans="1:6" x14ac:dyDescent="0.3">
      <c r="A5061" s="4">
        <v>0.27500000000000002</v>
      </c>
      <c r="B5061" s="5">
        <v>45102.75</v>
      </c>
      <c r="E5061" s="44"/>
    </row>
    <row r="5062" spans="1:6" x14ac:dyDescent="0.3">
      <c r="A5062" s="4">
        <v>0.247</v>
      </c>
      <c r="B5062" s="5">
        <v>45102.729166666664</v>
      </c>
      <c r="E5062" s="44"/>
    </row>
    <row r="5063" spans="1:6" x14ac:dyDescent="0.3">
      <c r="A5063" s="4">
        <v>0.29399999999999998</v>
      </c>
      <c r="B5063" s="5">
        <v>45102.708333333336</v>
      </c>
      <c r="D5063" s="44">
        <f>SUM(A5063:A5080)</f>
        <v>5.169999999999999</v>
      </c>
    </row>
    <row r="5064" spans="1:6" x14ac:dyDescent="0.3">
      <c r="A5064" s="4">
        <v>0.26400000000000001</v>
      </c>
      <c r="B5064" s="5">
        <v>45102.6875</v>
      </c>
      <c r="D5064" s="44"/>
    </row>
    <row r="5065" spans="1:6" x14ac:dyDescent="0.3">
      <c r="A5065" s="4">
        <v>0.29199999999999998</v>
      </c>
      <c r="B5065" s="5">
        <v>45102.666666666664</v>
      </c>
      <c r="D5065" s="44"/>
    </row>
    <row r="5066" spans="1:6" x14ac:dyDescent="0.3">
      <c r="A5066" s="4">
        <v>0.26</v>
      </c>
      <c r="B5066" s="5">
        <v>45102.645833333336</v>
      </c>
      <c r="D5066" s="44"/>
    </row>
    <row r="5067" spans="1:6" x14ac:dyDescent="0.3">
      <c r="A5067" s="4">
        <v>0.26</v>
      </c>
      <c r="B5067" s="5">
        <v>45102.625</v>
      </c>
      <c r="D5067" s="44"/>
    </row>
    <row r="5068" spans="1:6" x14ac:dyDescent="0.3">
      <c r="A5068" s="4">
        <v>0.307</v>
      </c>
      <c r="B5068" s="5">
        <v>45102.604166666664</v>
      </c>
      <c r="D5068" s="44"/>
    </row>
    <row r="5069" spans="1:6" x14ac:dyDescent="0.3">
      <c r="A5069" s="4">
        <v>0.29199999999999998</v>
      </c>
      <c r="B5069" s="5">
        <v>45102.583333333336</v>
      </c>
      <c r="D5069" s="44"/>
    </row>
    <row r="5070" spans="1:6" x14ac:dyDescent="0.3">
      <c r="A5070" s="4">
        <v>0.27800000000000002</v>
      </c>
      <c r="B5070" s="5">
        <v>45102.5625</v>
      </c>
      <c r="D5070" s="44"/>
    </row>
    <row r="5071" spans="1:6" x14ac:dyDescent="0.3">
      <c r="A5071" s="4">
        <v>0.46</v>
      </c>
      <c r="B5071" s="5">
        <v>45102.541666666664</v>
      </c>
      <c r="D5071" s="44"/>
    </row>
    <row r="5072" spans="1:6" x14ac:dyDescent="0.3">
      <c r="A5072" s="4">
        <v>0.26</v>
      </c>
      <c r="B5072" s="5">
        <v>45102.520833333336</v>
      </c>
      <c r="D5072" s="44"/>
    </row>
    <row r="5073" spans="1:4" x14ac:dyDescent="0.3">
      <c r="A5073" s="4">
        <v>0.28499999999999998</v>
      </c>
      <c r="B5073" s="5">
        <v>45102.5</v>
      </c>
      <c r="D5073" s="44"/>
    </row>
    <row r="5074" spans="1:4" x14ac:dyDescent="0.3">
      <c r="A5074" s="4">
        <v>0.27600000000000002</v>
      </c>
      <c r="B5074" s="5">
        <v>45102.479166666664</v>
      </c>
      <c r="D5074" s="44"/>
    </row>
    <row r="5075" spans="1:4" x14ac:dyDescent="0.3">
      <c r="A5075" s="4">
        <v>0.309</v>
      </c>
      <c r="B5075" s="5">
        <v>45102.458333333336</v>
      </c>
      <c r="D5075" s="44"/>
    </row>
    <row r="5076" spans="1:4" x14ac:dyDescent="0.3">
      <c r="A5076" s="4">
        <v>0.28399999999999997</v>
      </c>
      <c r="B5076" s="5">
        <v>45102.4375</v>
      </c>
      <c r="D5076" s="44"/>
    </row>
    <row r="5077" spans="1:4" x14ac:dyDescent="0.3">
      <c r="A5077" s="4">
        <v>0.28599999999999998</v>
      </c>
      <c r="B5077" s="5">
        <v>45102.416666666664</v>
      </c>
      <c r="D5077" s="44"/>
    </row>
    <row r="5078" spans="1:4" x14ac:dyDescent="0.3">
      <c r="A5078" s="4">
        <v>0.24</v>
      </c>
      <c r="B5078" s="5">
        <v>45102.395833333336</v>
      </c>
      <c r="D5078" s="44"/>
    </row>
    <row r="5079" spans="1:4" x14ac:dyDescent="0.3">
      <c r="A5079" s="4">
        <v>0.28399999999999997</v>
      </c>
      <c r="B5079" s="5">
        <v>45102.375</v>
      </c>
      <c r="D5079" s="44"/>
    </row>
    <row r="5080" spans="1:4" x14ac:dyDescent="0.3">
      <c r="A5080" s="4">
        <v>0.23899999999999999</v>
      </c>
      <c r="B5080" s="5">
        <v>45102.354166666664</v>
      </c>
      <c r="D5080" s="44"/>
    </row>
    <row r="5081" spans="1:4" x14ac:dyDescent="0.3">
      <c r="A5081" s="4">
        <v>0.27600000000000002</v>
      </c>
      <c r="B5081" s="5">
        <v>45102.333333333336</v>
      </c>
      <c r="C5081" s="44">
        <f>SUM(A5081:A5098)</f>
        <v>4.7960000000000012</v>
      </c>
    </row>
    <row r="5082" spans="1:4" x14ac:dyDescent="0.3">
      <c r="A5082" s="4">
        <v>0.254</v>
      </c>
      <c r="B5082" s="5">
        <v>45102.3125</v>
      </c>
      <c r="C5082" s="44"/>
    </row>
    <row r="5083" spans="1:4" x14ac:dyDescent="0.3">
      <c r="A5083" s="4">
        <v>0.27600000000000002</v>
      </c>
      <c r="B5083" s="5">
        <v>45102.291666666664</v>
      </c>
      <c r="C5083" s="44"/>
    </row>
    <row r="5084" spans="1:4" x14ac:dyDescent="0.3">
      <c r="A5084" s="4">
        <v>0.26</v>
      </c>
      <c r="B5084" s="5">
        <v>45102.270833333336</v>
      </c>
      <c r="C5084" s="44"/>
    </row>
    <row r="5085" spans="1:4" x14ac:dyDescent="0.3">
      <c r="A5085" s="4">
        <v>0.25900000000000001</v>
      </c>
      <c r="B5085" s="5">
        <v>45102.25</v>
      </c>
      <c r="C5085" s="44"/>
    </row>
    <row r="5086" spans="1:4" x14ac:dyDescent="0.3">
      <c r="A5086" s="4">
        <v>0.26400000000000001</v>
      </c>
      <c r="B5086" s="5">
        <v>45102.229166666664</v>
      </c>
      <c r="C5086" s="44"/>
    </row>
    <row r="5087" spans="1:4" x14ac:dyDescent="0.3">
      <c r="A5087" s="4">
        <v>0.28000000000000003</v>
      </c>
      <c r="B5087" s="5">
        <v>45102.208333333336</v>
      </c>
      <c r="C5087" s="44"/>
    </row>
    <row r="5088" spans="1:4" x14ac:dyDescent="0.3">
      <c r="A5088" s="4">
        <v>0.26300000000000001</v>
      </c>
      <c r="B5088" s="5">
        <v>45102.1875</v>
      </c>
      <c r="C5088" s="44"/>
    </row>
    <row r="5089" spans="1:6" x14ac:dyDescent="0.3">
      <c r="A5089" s="4">
        <v>0.27600000000000002</v>
      </c>
      <c r="B5089" s="5">
        <v>45102.166666666664</v>
      </c>
      <c r="C5089" s="44"/>
    </row>
    <row r="5090" spans="1:6" x14ac:dyDescent="0.3">
      <c r="A5090" s="4">
        <v>0.26200000000000001</v>
      </c>
      <c r="B5090" s="5">
        <v>45102.145833333336</v>
      </c>
      <c r="C5090" s="44"/>
    </row>
    <row r="5091" spans="1:6" x14ac:dyDescent="0.3">
      <c r="A5091" s="4">
        <v>0.27300000000000002</v>
      </c>
      <c r="B5091" s="5">
        <v>45102.125</v>
      </c>
      <c r="C5091" s="44"/>
    </row>
    <row r="5092" spans="1:6" x14ac:dyDescent="0.3">
      <c r="A5092" s="4">
        <v>0.28299999999999997</v>
      </c>
      <c r="B5092" s="5">
        <v>45102.104166666664</v>
      </c>
      <c r="C5092" s="44"/>
    </row>
    <row r="5093" spans="1:6" x14ac:dyDescent="0.3">
      <c r="A5093" s="4">
        <v>0.25700000000000001</v>
      </c>
      <c r="B5093" s="5">
        <v>45102.083333333336</v>
      </c>
      <c r="C5093" s="44"/>
    </row>
    <row r="5094" spans="1:6" x14ac:dyDescent="0.3">
      <c r="A5094" s="4">
        <v>0.26400000000000001</v>
      </c>
      <c r="B5094" s="5">
        <v>45102.0625</v>
      </c>
      <c r="C5094" s="44"/>
    </row>
    <row r="5095" spans="1:6" x14ac:dyDescent="0.3">
      <c r="A5095" s="4">
        <v>0.26400000000000001</v>
      </c>
      <c r="B5095" s="5">
        <v>45102.041666666664</v>
      </c>
      <c r="C5095" s="44"/>
    </row>
    <row r="5096" spans="1:6" x14ac:dyDescent="0.3">
      <c r="A5096" s="4">
        <v>0.25</v>
      </c>
      <c r="B5096" s="5">
        <v>45102.020833333336</v>
      </c>
      <c r="C5096" s="44"/>
    </row>
    <row r="5097" spans="1:6" x14ac:dyDescent="0.3">
      <c r="A5097" s="4">
        <v>0.28299999999999997</v>
      </c>
      <c r="B5097" s="5">
        <v>45102</v>
      </c>
      <c r="C5097" s="44"/>
    </row>
    <row r="5098" spans="1:6" x14ac:dyDescent="0.3">
      <c r="A5098" s="4">
        <v>0.252</v>
      </c>
      <c r="B5098" s="5">
        <v>45101.979166666664</v>
      </c>
      <c r="C5098" s="44"/>
    </row>
    <row r="5099" spans="1:6" x14ac:dyDescent="0.3">
      <c r="A5099" s="4">
        <v>0.29499999999999998</v>
      </c>
      <c r="B5099" s="5">
        <v>45101.958333333336</v>
      </c>
      <c r="F5099" s="44">
        <f>SUM(A5099:A5106)</f>
        <v>2.2199999999999998</v>
      </c>
    </row>
    <row r="5100" spans="1:6" x14ac:dyDescent="0.3">
      <c r="A5100" s="4">
        <v>0.245</v>
      </c>
      <c r="B5100" s="5">
        <v>45101.9375</v>
      </c>
      <c r="F5100" s="44"/>
    </row>
    <row r="5101" spans="1:6" x14ac:dyDescent="0.3">
      <c r="A5101" s="4">
        <v>0.28100000000000003</v>
      </c>
      <c r="B5101" s="5">
        <v>45101.916666666664</v>
      </c>
      <c r="F5101" s="44"/>
    </row>
    <row r="5102" spans="1:6" x14ac:dyDescent="0.3">
      <c r="A5102" s="4">
        <v>0.253</v>
      </c>
      <c r="B5102" s="5">
        <v>45101.895833333336</v>
      </c>
      <c r="F5102" s="44"/>
    </row>
    <row r="5103" spans="1:6" x14ac:dyDescent="0.3">
      <c r="A5103" s="4">
        <v>0.27700000000000002</v>
      </c>
      <c r="B5103" s="5">
        <v>45101.875</v>
      </c>
      <c r="F5103" s="44"/>
    </row>
    <row r="5104" spans="1:6" x14ac:dyDescent="0.3">
      <c r="A5104" s="4">
        <v>0.27100000000000002</v>
      </c>
      <c r="B5104" s="5">
        <v>45101.854166666664</v>
      </c>
      <c r="F5104" s="44"/>
    </row>
    <row r="5105" spans="1:6" x14ac:dyDescent="0.3">
      <c r="A5105" s="4">
        <v>0.29199999999999998</v>
      </c>
      <c r="B5105" s="5">
        <v>45101.833333333336</v>
      </c>
      <c r="F5105" s="44"/>
    </row>
    <row r="5106" spans="1:6" x14ac:dyDescent="0.3">
      <c r="A5106" s="4">
        <v>0.30599999999999999</v>
      </c>
      <c r="B5106" s="5">
        <v>45101.8125</v>
      </c>
      <c r="F5106" s="44"/>
    </row>
    <row r="5107" spans="1:6" x14ac:dyDescent="0.3">
      <c r="A5107" s="4">
        <v>0.247</v>
      </c>
      <c r="B5107" s="5">
        <v>45101.791666666664</v>
      </c>
      <c r="E5107" s="44">
        <f>SUM(A5107:A5110)</f>
        <v>0.98899999999999999</v>
      </c>
    </row>
    <row r="5108" spans="1:6" x14ac:dyDescent="0.3">
      <c r="A5108" s="4">
        <v>0.25900000000000001</v>
      </c>
      <c r="B5108" s="5">
        <v>45101.770833333336</v>
      </c>
      <c r="E5108" s="44"/>
    </row>
    <row r="5109" spans="1:6" x14ac:dyDescent="0.3">
      <c r="A5109" s="4">
        <v>0.23899999999999999</v>
      </c>
      <c r="B5109" s="5">
        <v>45101.75</v>
      </c>
      <c r="E5109" s="44"/>
    </row>
    <row r="5110" spans="1:6" x14ac:dyDescent="0.3">
      <c r="A5110" s="4">
        <v>0.24399999999999999</v>
      </c>
      <c r="B5110" s="5">
        <v>45101.729166666664</v>
      </c>
      <c r="E5110" s="44"/>
    </row>
    <row r="5111" spans="1:6" x14ac:dyDescent="0.3">
      <c r="A5111" s="4">
        <v>0.25700000000000001</v>
      </c>
      <c r="B5111" s="5">
        <v>45101.708333333336</v>
      </c>
      <c r="D5111" s="44">
        <f>SUM(A5111:A5128)</f>
        <v>13.565000000000001</v>
      </c>
    </row>
    <row r="5112" spans="1:6" x14ac:dyDescent="0.3">
      <c r="A5112" s="4">
        <v>0.23400000000000001</v>
      </c>
      <c r="B5112" s="5">
        <v>45101.6875</v>
      </c>
      <c r="D5112" s="44"/>
    </row>
    <row r="5113" spans="1:6" x14ac:dyDescent="0.3">
      <c r="A5113" s="4">
        <v>0.25700000000000001</v>
      </c>
      <c r="B5113" s="5">
        <v>45101.666666666664</v>
      </c>
      <c r="D5113" s="44"/>
    </row>
    <row r="5114" spans="1:6" x14ac:dyDescent="0.3">
      <c r="A5114" s="4">
        <v>0.24299999999999999</v>
      </c>
      <c r="B5114" s="5">
        <v>45101.645833333336</v>
      </c>
      <c r="D5114" s="44"/>
    </row>
    <row r="5115" spans="1:6" x14ac:dyDescent="0.3">
      <c r="A5115" s="4">
        <v>0.29499999999999998</v>
      </c>
      <c r="B5115" s="5">
        <v>45101.625</v>
      </c>
      <c r="D5115" s="44"/>
    </row>
    <row r="5116" spans="1:6" x14ac:dyDescent="0.3">
      <c r="A5116" s="4">
        <v>0.25600000000000001</v>
      </c>
      <c r="B5116" s="5">
        <v>45101.604166666664</v>
      </c>
      <c r="D5116" s="44"/>
    </row>
    <row r="5117" spans="1:6" x14ac:dyDescent="0.3">
      <c r="A5117" s="4">
        <v>0.63200000000000001</v>
      </c>
      <c r="B5117" s="5">
        <v>45101.583333333336</v>
      </c>
      <c r="D5117" s="44"/>
    </row>
    <row r="5118" spans="1:6" x14ac:dyDescent="0.3">
      <c r="A5118" s="4">
        <v>1.9470000000000001</v>
      </c>
      <c r="B5118" s="5">
        <v>45101.5625</v>
      </c>
      <c r="D5118" s="44"/>
    </row>
    <row r="5119" spans="1:6" x14ac:dyDescent="0.3">
      <c r="A5119" s="4">
        <v>0.746</v>
      </c>
      <c r="B5119" s="5">
        <v>45101.541666666664</v>
      </c>
      <c r="D5119" s="44"/>
    </row>
    <row r="5120" spans="1:6" x14ac:dyDescent="0.3">
      <c r="A5120" s="4">
        <v>1.623</v>
      </c>
      <c r="B5120" s="5">
        <v>45101.520833333336</v>
      </c>
      <c r="D5120" s="44"/>
    </row>
    <row r="5121" spans="1:4" x14ac:dyDescent="0.3">
      <c r="A5121" s="4">
        <v>0.60099999999999998</v>
      </c>
      <c r="B5121" s="5">
        <v>45101.5</v>
      </c>
      <c r="D5121" s="44"/>
    </row>
    <row r="5122" spans="1:4" x14ac:dyDescent="0.3">
      <c r="A5122" s="4">
        <v>0.72499999999999998</v>
      </c>
      <c r="B5122" s="5">
        <v>45101.479166666664</v>
      </c>
      <c r="D5122" s="44"/>
    </row>
    <row r="5123" spans="1:4" x14ac:dyDescent="0.3">
      <c r="A5123" s="4">
        <v>0.504</v>
      </c>
      <c r="B5123" s="5">
        <v>45101.458333333336</v>
      </c>
      <c r="D5123" s="44"/>
    </row>
    <row r="5124" spans="1:4" x14ac:dyDescent="0.3">
      <c r="A5124" s="4">
        <v>1.431</v>
      </c>
      <c r="B5124" s="5">
        <v>45101.4375</v>
      </c>
      <c r="D5124" s="44"/>
    </row>
    <row r="5125" spans="1:4" x14ac:dyDescent="0.3">
      <c r="A5125" s="4">
        <v>2.1709999999999998</v>
      </c>
      <c r="B5125" s="5">
        <v>45101.416666666664</v>
      </c>
      <c r="D5125" s="44"/>
    </row>
    <row r="5126" spans="1:4" x14ac:dyDescent="0.3">
      <c r="A5126" s="4">
        <v>0.59399999999999997</v>
      </c>
      <c r="B5126" s="5">
        <v>45101.395833333336</v>
      </c>
      <c r="D5126" s="44"/>
    </row>
    <row r="5127" spans="1:4" x14ac:dyDescent="0.3">
      <c r="A5127" s="4">
        <v>0.54</v>
      </c>
      <c r="B5127" s="5">
        <v>45101.375</v>
      </c>
      <c r="D5127" s="44"/>
    </row>
    <row r="5128" spans="1:4" x14ac:dyDescent="0.3">
      <c r="A5128" s="4">
        <v>0.50900000000000001</v>
      </c>
      <c r="B5128" s="5">
        <v>45101.354166666664</v>
      </c>
      <c r="D5128" s="44"/>
    </row>
    <row r="5129" spans="1:4" x14ac:dyDescent="0.3">
      <c r="A5129" s="4">
        <v>0.55400000000000005</v>
      </c>
      <c r="B5129" s="5">
        <v>45101.333333333336</v>
      </c>
      <c r="C5129" s="44">
        <f>SUM(A5129:A5146)</f>
        <v>6.6530000000000005</v>
      </c>
    </row>
    <row r="5130" spans="1:4" x14ac:dyDescent="0.3">
      <c r="A5130" s="4">
        <v>0.50800000000000001</v>
      </c>
      <c r="B5130" s="5">
        <v>45101.3125</v>
      </c>
      <c r="C5130" s="44"/>
    </row>
    <row r="5131" spans="1:4" x14ac:dyDescent="0.3">
      <c r="A5131" s="4">
        <v>0.44700000000000001</v>
      </c>
      <c r="B5131" s="5">
        <v>45101.291666666664</v>
      </c>
      <c r="C5131" s="44"/>
    </row>
    <row r="5132" spans="1:4" x14ac:dyDescent="0.3">
      <c r="A5132" s="4">
        <v>0.39200000000000002</v>
      </c>
      <c r="B5132" s="5">
        <v>45101.270833333336</v>
      </c>
      <c r="C5132" s="44"/>
    </row>
    <row r="5133" spans="1:4" x14ac:dyDescent="0.3">
      <c r="A5133" s="4">
        <v>0.29099999999999998</v>
      </c>
      <c r="B5133" s="5">
        <v>45101.25</v>
      </c>
      <c r="C5133" s="44"/>
    </row>
    <row r="5134" spans="1:4" x14ac:dyDescent="0.3">
      <c r="A5134" s="4">
        <v>0.26400000000000001</v>
      </c>
      <c r="B5134" s="5">
        <v>45101.229166666664</v>
      </c>
      <c r="C5134" s="44"/>
    </row>
    <row r="5135" spans="1:4" x14ac:dyDescent="0.3">
      <c r="A5135" s="4">
        <v>0.26300000000000001</v>
      </c>
      <c r="B5135" s="5">
        <v>45101.208333333336</v>
      </c>
      <c r="C5135" s="44"/>
    </row>
    <row r="5136" spans="1:4" x14ac:dyDescent="0.3">
      <c r="A5136" s="4">
        <v>0.29599999999999999</v>
      </c>
      <c r="B5136" s="5">
        <v>45101.1875</v>
      </c>
      <c r="C5136" s="44"/>
    </row>
    <row r="5137" spans="1:6" x14ac:dyDescent="0.3">
      <c r="A5137" s="4">
        <v>0.23699999999999999</v>
      </c>
      <c r="B5137" s="5">
        <v>45101.166666666664</v>
      </c>
      <c r="C5137" s="44"/>
    </row>
    <row r="5138" spans="1:6" x14ac:dyDescent="0.3">
      <c r="A5138" s="4">
        <v>0.28799999999999998</v>
      </c>
      <c r="B5138" s="5">
        <v>45101.145833333336</v>
      </c>
      <c r="C5138" s="44"/>
    </row>
    <row r="5139" spans="1:6" x14ac:dyDescent="0.3">
      <c r="A5139" s="4">
        <v>0.316</v>
      </c>
      <c r="B5139" s="5">
        <v>45101.125</v>
      </c>
      <c r="C5139" s="44"/>
    </row>
    <row r="5140" spans="1:6" x14ac:dyDescent="0.3">
      <c r="A5140" s="4">
        <v>0.33900000000000002</v>
      </c>
      <c r="B5140" s="5">
        <v>45101.104166666664</v>
      </c>
      <c r="C5140" s="44"/>
    </row>
    <row r="5141" spans="1:6" x14ac:dyDescent="0.3">
      <c r="A5141" s="4">
        <v>0.41699999999999998</v>
      </c>
      <c r="B5141" s="5">
        <v>45101.083333333336</v>
      </c>
      <c r="C5141" s="44"/>
    </row>
    <row r="5142" spans="1:6" x14ac:dyDescent="0.3">
      <c r="A5142" s="4">
        <v>0.33300000000000002</v>
      </c>
      <c r="B5142" s="5">
        <v>45101.0625</v>
      </c>
      <c r="C5142" s="44"/>
    </row>
    <row r="5143" spans="1:6" x14ac:dyDescent="0.3">
      <c r="A5143" s="4">
        <v>0.37</v>
      </c>
      <c r="B5143" s="5">
        <v>45101.041666666664</v>
      </c>
      <c r="C5143" s="44"/>
    </row>
    <row r="5144" spans="1:6" x14ac:dyDescent="0.3">
      <c r="A5144" s="4">
        <v>0.33800000000000002</v>
      </c>
      <c r="B5144" s="5">
        <v>45101.020833333336</v>
      </c>
      <c r="C5144" s="44"/>
    </row>
    <row r="5145" spans="1:6" x14ac:dyDescent="0.3">
      <c r="A5145" s="4">
        <v>0.48199999999999998</v>
      </c>
      <c r="B5145" s="5">
        <v>45101</v>
      </c>
      <c r="C5145" s="44"/>
    </row>
    <row r="5146" spans="1:6" x14ac:dyDescent="0.3">
      <c r="A5146" s="4">
        <v>0.51800000000000002</v>
      </c>
      <c r="B5146" s="5">
        <v>45100.979166666664</v>
      </c>
      <c r="C5146" s="44"/>
    </row>
    <row r="5147" spans="1:6" x14ac:dyDescent="0.3">
      <c r="A5147" s="4">
        <v>0.54900000000000004</v>
      </c>
      <c r="B5147" s="5">
        <v>45100.958333333336</v>
      </c>
      <c r="F5147" s="44">
        <f>SUM(A5147:A5154)</f>
        <v>4.274</v>
      </c>
    </row>
    <row r="5148" spans="1:6" x14ac:dyDescent="0.3">
      <c r="A5148" s="4">
        <v>0.51</v>
      </c>
      <c r="B5148" s="5">
        <v>45100.9375</v>
      </c>
      <c r="F5148" s="44"/>
    </row>
    <row r="5149" spans="1:6" x14ac:dyDescent="0.3">
      <c r="A5149" s="4">
        <v>0.56999999999999995</v>
      </c>
      <c r="B5149" s="5">
        <v>45100.916666666664</v>
      </c>
      <c r="F5149" s="44"/>
    </row>
    <row r="5150" spans="1:6" x14ac:dyDescent="0.3">
      <c r="A5150" s="4">
        <v>0.49299999999999999</v>
      </c>
      <c r="B5150" s="5">
        <v>45100.895833333336</v>
      </c>
      <c r="F5150" s="44"/>
    </row>
    <row r="5151" spans="1:6" x14ac:dyDescent="0.3">
      <c r="A5151" s="4">
        <v>0.56100000000000005</v>
      </c>
      <c r="B5151" s="5">
        <v>45100.875</v>
      </c>
      <c r="F5151" s="44"/>
    </row>
    <row r="5152" spans="1:6" x14ac:dyDescent="0.3">
      <c r="A5152" s="4">
        <v>0.54</v>
      </c>
      <c r="B5152" s="5">
        <v>45100.854166666664</v>
      </c>
      <c r="F5152" s="44"/>
    </row>
    <row r="5153" spans="1:6" x14ac:dyDescent="0.3">
      <c r="A5153" s="4">
        <v>0.52400000000000002</v>
      </c>
      <c r="B5153" s="5">
        <v>45100.833333333336</v>
      </c>
      <c r="F5153" s="44"/>
    </row>
    <row r="5154" spans="1:6" x14ac:dyDescent="0.3">
      <c r="A5154" s="4">
        <v>0.52700000000000002</v>
      </c>
      <c r="B5154" s="5">
        <v>45100.8125</v>
      </c>
      <c r="F5154" s="44"/>
    </row>
    <row r="5155" spans="1:6" x14ac:dyDescent="0.3">
      <c r="A5155" s="4">
        <v>1.367</v>
      </c>
      <c r="B5155" s="5">
        <v>45100.791666666664</v>
      </c>
      <c r="E5155" s="44">
        <f>SUM(A5155:A5158)</f>
        <v>4.3490000000000002</v>
      </c>
    </row>
    <row r="5156" spans="1:6" x14ac:dyDescent="0.3">
      <c r="A5156" s="4">
        <v>0.752</v>
      </c>
      <c r="B5156" s="5">
        <v>45100.770833333336</v>
      </c>
      <c r="E5156" s="44"/>
    </row>
    <row r="5157" spans="1:6" x14ac:dyDescent="0.3">
      <c r="A5157" s="4">
        <v>1.681</v>
      </c>
      <c r="B5157" s="5">
        <v>45100.75</v>
      </c>
      <c r="E5157" s="44"/>
    </row>
    <row r="5158" spans="1:6" x14ac:dyDescent="0.3">
      <c r="A5158" s="4">
        <v>0.54900000000000004</v>
      </c>
      <c r="B5158" s="5">
        <v>45100.729166666664</v>
      </c>
      <c r="E5158" s="44"/>
    </row>
    <row r="5159" spans="1:6" x14ac:dyDescent="0.3">
      <c r="A5159" s="4">
        <v>0.45</v>
      </c>
      <c r="B5159" s="5">
        <v>45100.708333333336</v>
      </c>
      <c r="D5159" s="44">
        <f>SUM(A5159:A5176)</f>
        <v>6.85</v>
      </c>
    </row>
    <row r="5160" spans="1:6" x14ac:dyDescent="0.3">
      <c r="A5160" s="4">
        <v>0.45200000000000001</v>
      </c>
      <c r="B5160" s="5">
        <v>45100.6875</v>
      </c>
      <c r="D5160" s="44"/>
    </row>
    <row r="5161" spans="1:6" x14ac:dyDescent="0.3">
      <c r="A5161" s="4">
        <v>0.64500000000000002</v>
      </c>
      <c r="B5161" s="5">
        <v>45100.666666666664</v>
      </c>
      <c r="D5161" s="44"/>
    </row>
    <row r="5162" spans="1:6" x14ac:dyDescent="0.3">
      <c r="A5162" s="4">
        <v>0.432</v>
      </c>
      <c r="B5162" s="5">
        <v>45100.645833333336</v>
      </c>
      <c r="D5162" s="44"/>
    </row>
    <row r="5163" spans="1:6" x14ac:dyDescent="0.3">
      <c r="A5163" s="4">
        <v>0.30599999999999999</v>
      </c>
      <c r="B5163" s="5">
        <v>45100.625</v>
      </c>
      <c r="D5163" s="44"/>
    </row>
    <row r="5164" spans="1:6" x14ac:dyDescent="0.3">
      <c r="A5164" s="4">
        <v>0.33500000000000002</v>
      </c>
      <c r="B5164" s="5">
        <v>45100.604166666664</v>
      </c>
      <c r="D5164" s="44"/>
    </row>
    <row r="5165" spans="1:6" x14ac:dyDescent="0.3">
      <c r="A5165" s="4">
        <v>0.59799999999999998</v>
      </c>
      <c r="B5165" s="5">
        <v>45100.583333333336</v>
      </c>
      <c r="D5165" s="44"/>
    </row>
    <row r="5166" spans="1:6" x14ac:dyDescent="0.3">
      <c r="A5166" s="4">
        <v>0.38100000000000001</v>
      </c>
      <c r="B5166" s="5">
        <v>45100.5625</v>
      </c>
      <c r="D5166" s="44"/>
    </row>
    <row r="5167" spans="1:6" x14ac:dyDescent="0.3">
      <c r="A5167" s="4">
        <v>0.27700000000000002</v>
      </c>
      <c r="B5167" s="5">
        <v>45100.541666666664</v>
      </c>
      <c r="D5167" s="44"/>
    </row>
    <row r="5168" spans="1:6" x14ac:dyDescent="0.3">
      <c r="A5168" s="4">
        <v>0.28899999999999998</v>
      </c>
      <c r="B5168" s="5">
        <v>45100.520833333336</v>
      </c>
      <c r="D5168" s="44"/>
    </row>
    <row r="5169" spans="1:4" x14ac:dyDescent="0.3">
      <c r="A5169" s="4">
        <v>0.29099999999999998</v>
      </c>
      <c r="B5169" s="5">
        <v>45100.5</v>
      </c>
      <c r="D5169" s="44"/>
    </row>
    <row r="5170" spans="1:4" x14ac:dyDescent="0.3">
      <c r="A5170" s="4">
        <v>0.499</v>
      </c>
      <c r="B5170" s="5">
        <v>45100.479166666664</v>
      </c>
      <c r="D5170" s="44"/>
    </row>
    <row r="5171" spans="1:4" x14ac:dyDescent="0.3">
      <c r="A5171" s="4">
        <v>0.28899999999999998</v>
      </c>
      <c r="B5171" s="5">
        <v>45100.458333333336</v>
      </c>
      <c r="D5171" s="44"/>
    </row>
    <row r="5172" spans="1:4" x14ac:dyDescent="0.3">
      <c r="A5172" s="4">
        <v>0.25700000000000001</v>
      </c>
      <c r="B5172" s="5">
        <v>45100.4375</v>
      </c>
      <c r="D5172" s="44"/>
    </row>
    <row r="5173" spans="1:4" x14ac:dyDescent="0.3">
      <c r="A5173" s="4">
        <v>0.26600000000000001</v>
      </c>
      <c r="B5173" s="5">
        <v>45100.416666666664</v>
      </c>
      <c r="D5173" s="44"/>
    </row>
    <row r="5174" spans="1:4" x14ac:dyDescent="0.3">
      <c r="A5174" s="4">
        <v>0.28000000000000003</v>
      </c>
      <c r="B5174" s="5">
        <v>45100.395833333336</v>
      </c>
      <c r="D5174" s="44"/>
    </row>
    <row r="5175" spans="1:4" x14ac:dyDescent="0.3">
      <c r="A5175" s="4">
        <v>0.34899999999999998</v>
      </c>
      <c r="B5175" s="5">
        <v>45100.375</v>
      </c>
      <c r="D5175" s="44"/>
    </row>
    <row r="5176" spans="1:4" x14ac:dyDescent="0.3">
      <c r="A5176" s="4">
        <v>0.45400000000000001</v>
      </c>
      <c r="B5176" s="5">
        <v>45100.354166666664</v>
      </c>
      <c r="D5176" s="44"/>
    </row>
    <row r="5177" spans="1:4" x14ac:dyDescent="0.3">
      <c r="A5177" s="4">
        <v>0.39600000000000002</v>
      </c>
      <c r="B5177" s="5">
        <v>45100.333333333336</v>
      </c>
      <c r="C5177" s="44">
        <f>SUM(A5177:A5194)</f>
        <v>5.2320000000000002</v>
      </c>
    </row>
    <row r="5178" spans="1:4" x14ac:dyDescent="0.3">
      <c r="A5178" s="4">
        <v>0.35899999999999999</v>
      </c>
      <c r="B5178" s="5">
        <v>45100.3125</v>
      </c>
      <c r="C5178" s="44"/>
    </row>
    <row r="5179" spans="1:4" x14ac:dyDescent="0.3">
      <c r="A5179" s="4">
        <v>0.248</v>
      </c>
      <c r="B5179" s="5">
        <v>45100.291666666664</v>
      </c>
      <c r="C5179" s="44"/>
    </row>
    <row r="5180" spans="1:4" x14ac:dyDescent="0.3">
      <c r="A5180" s="4">
        <v>0.26400000000000001</v>
      </c>
      <c r="B5180" s="5">
        <v>45100.270833333336</v>
      </c>
      <c r="C5180" s="44"/>
    </row>
    <row r="5181" spans="1:4" x14ac:dyDescent="0.3">
      <c r="A5181" s="4">
        <v>0.247</v>
      </c>
      <c r="B5181" s="5">
        <v>45100.25</v>
      </c>
      <c r="C5181" s="44"/>
    </row>
    <row r="5182" spans="1:4" x14ac:dyDescent="0.3">
      <c r="A5182" s="4">
        <v>0.27</v>
      </c>
      <c r="B5182" s="5">
        <v>45100.229166666664</v>
      </c>
      <c r="C5182" s="44"/>
    </row>
    <row r="5183" spans="1:4" x14ac:dyDescent="0.3">
      <c r="A5183" s="4">
        <v>0.24199999999999999</v>
      </c>
      <c r="B5183" s="5">
        <v>45100.208333333336</v>
      </c>
      <c r="C5183" s="44"/>
    </row>
    <row r="5184" spans="1:4" x14ac:dyDescent="0.3">
      <c r="A5184" s="4">
        <v>0.27800000000000002</v>
      </c>
      <c r="B5184" s="5">
        <v>45100.1875</v>
      </c>
      <c r="C5184" s="44"/>
    </row>
    <row r="5185" spans="1:6" x14ac:dyDescent="0.3">
      <c r="A5185" s="4">
        <v>0.23100000000000001</v>
      </c>
      <c r="B5185" s="5">
        <v>45100.166666666664</v>
      </c>
      <c r="C5185" s="44"/>
    </row>
    <row r="5186" spans="1:6" x14ac:dyDescent="0.3">
      <c r="A5186" s="4">
        <v>0.27600000000000002</v>
      </c>
      <c r="B5186" s="5">
        <v>45100.145833333336</v>
      </c>
      <c r="C5186" s="44"/>
    </row>
    <row r="5187" spans="1:6" x14ac:dyDescent="0.3">
      <c r="A5187" s="4">
        <v>0.251</v>
      </c>
      <c r="B5187" s="5">
        <v>45100.125</v>
      </c>
      <c r="C5187" s="44"/>
    </row>
    <row r="5188" spans="1:6" x14ac:dyDescent="0.3">
      <c r="A5188" s="4">
        <v>0.25800000000000001</v>
      </c>
      <c r="B5188" s="5">
        <v>45100.104166666664</v>
      </c>
      <c r="C5188" s="44"/>
    </row>
    <row r="5189" spans="1:6" x14ac:dyDescent="0.3">
      <c r="A5189" s="4">
        <v>0.27400000000000002</v>
      </c>
      <c r="B5189" s="5">
        <v>45100.083333333336</v>
      </c>
      <c r="C5189" s="44"/>
    </row>
    <row r="5190" spans="1:6" x14ac:dyDescent="0.3">
      <c r="A5190" s="4">
        <v>0.27900000000000003</v>
      </c>
      <c r="B5190" s="5">
        <v>45100.0625</v>
      </c>
      <c r="C5190" s="44"/>
    </row>
    <row r="5191" spans="1:6" x14ac:dyDescent="0.3">
      <c r="A5191" s="4">
        <v>0.28699999999999998</v>
      </c>
      <c r="B5191" s="5">
        <v>45100.041666666664</v>
      </c>
      <c r="C5191" s="44"/>
    </row>
    <row r="5192" spans="1:6" x14ac:dyDescent="0.3">
      <c r="A5192" s="4">
        <v>0.27200000000000002</v>
      </c>
      <c r="B5192" s="5">
        <v>45100.020833333336</v>
      </c>
      <c r="C5192" s="44"/>
    </row>
    <row r="5193" spans="1:6" x14ac:dyDescent="0.3">
      <c r="A5193" s="4">
        <v>0.34499999999999997</v>
      </c>
      <c r="B5193" s="5">
        <v>45100</v>
      </c>
      <c r="C5193" s="44"/>
    </row>
    <row r="5194" spans="1:6" x14ac:dyDescent="0.3">
      <c r="A5194" s="4">
        <v>0.45500000000000002</v>
      </c>
      <c r="B5194" s="5">
        <v>45099.979166666664</v>
      </c>
      <c r="C5194" s="44"/>
    </row>
    <row r="5195" spans="1:6" x14ac:dyDescent="0.3">
      <c r="A5195" s="4">
        <v>0.51600000000000001</v>
      </c>
      <c r="B5195" s="5">
        <v>45099.958333333336</v>
      </c>
      <c r="F5195" s="44">
        <f>SUM(A5195:A5202)</f>
        <v>4.6629999999999994</v>
      </c>
    </row>
    <row r="5196" spans="1:6" x14ac:dyDescent="0.3">
      <c r="A5196" s="4">
        <v>0.69199999999999995</v>
      </c>
      <c r="B5196" s="5">
        <v>45099.9375</v>
      </c>
      <c r="F5196" s="44"/>
    </row>
    <row r="5197" spans="1:6" x14ac:dyDescent="0.3">
      <c r="A5197" s="4">
        <v>0.94</v>
      </c>
      <c r="B5197" s="5">
        <v>45099.916666666664</v>
      </c>
      <c r="F5197" s="44"/>
    </row>
    <row r="5198" spans="1:6" x14ac:dyDescent="0.3">
      <c r="A5198" s="4">
        <v>0.59899999999999998</v>
      </c>
      <c r="B5198" s="5">
        <v>45099.895833333336</v>
      </c>
      <c r="F5198" s="44"/>
    </row>
    <row r="5199" spans="1:6" x14ac:dyDescent="0.3">
      <c r="A5199" s="4">
        <v>0.55300000000000005</v>
      </c>
      <c r="B5199" s="5">
        <v>45099.875</v>
      </c>
      <c r="F5199" s="44"/>
    </row>
    <row r="5200" spans="1:6" x14ac:dyDescent="0.3">
      <c r="A5200" s="4">
        <v>0.44</v>
      </c>
      <c r="B5200" s="5">
        <v>45099.854166666664</v>
      </c>
      <c r="F5200" s="44"/>
    </row>
    <row r="5201" spans="1:6" x14ac:dyDescent="0.3">
      <c r="A5201" s="4">
        <v>0.47199999999999998</v>
      </c>
      <c r="B5201" s="5">
        <v>45099.833333333336</v>
      </c>
      <c r="F5201" s="44"/>
    </row>
    <row r="5202" spans="1:6" x14ac:dyDescent="0.3">
      <c r="A5202" s="4">
        <v>0.45100000000000001</v>
      </c>
      <c r="B5202" s="5">
        <v>45099.8125</v>
      </c>
      <c r="F5202" s="44"/>
    </row>
    <row r="5203" spans="1:6" x14ac:dyDescent="0.3">
      <c r="A5203" s="4">
        <v>1.1639999999999999</v>
      </c>
      <c r="B5203" s="5">
        <v>45099.791666666664</v>
      </c>
      <c r="E5203" s="44">
        <f>SUM(A5203:A5206)</f>
        <v>3.7990000000000004</v>
      </c>
    </row>
    <row r="5204" spans="1:6" x14ac:dyDescent="0.3">
      <c r="A5204" s="4">
        <v>1.022</v>
      </c>
      <c r="B5204" s="5">
        <v>45099.770833333336</v>
      </c>
      <c r="E5204" s="44"/>
    </row>
    <row r="5205" spans="1:6" x14ac:dyDescent="0.3">
      <c r="A5205" s="4">
        <v>1.36</v>
      </c>
      <c r="B5205" s="5">
        <v>45099.75</v>
      </c>
      <c r="E5205" s="44"/>
    </row>
    <row r="5206" spans="1:6" x14ac:dyDescent="0.3">
      <c r="A5206" s="4">
        <v>0.253</v>
      </c>
      <c r="B5206" s="5">
        <v>45099.729166666664</v>
      </c>
      <c r="E5206" s="44"/>
    </row>
    <row r="5207" spans="1:6" x14ac:dyDescent="0.3">
      <c r="A5207" s="4">
        <v>0.40500000000000003</v>
      </c>
      <c r="B5207" s="5">
        <v>45099.708333333336</v>
      </c>
      <c r="D5207" s="44">
        <f>SUM(A5207:A5224)</f>
        <v>11.017999999999999</v>
      </c>
    </row>
    <row r="5208" spans="1:6" x14ac:dyDescent="0.3">
      <c r="A5208" s="4">
        <v>0.38900000000000001</v>
      </c>
      <c r="B5208" s="5">
        <v>45099.6875</v>
      </c>
      <c r="D5208" s="44"/>
    </row>
    <row r="5209" spans="1:6" x14ac:dyDescent="0.3">
      <c r="A5209" s="4">
        <v>0.34</v>
      </c>
      <c r="B5209" s="5">
        <v>45099.666666666664</v>
      </c>
      <c r="D5209" s="44"/>
    </row>
    <row r="5210" spans="1:6" x14ac:dyDescent="0.3">
      <c r="A5210" s="4">
        <v>0.36699999999999999</v>
      </c>
      <c r="B5210" s="5">
        <v>45099.645833333336</v>
      </c>
      <c r="D5210" s="44"/>
    </row>
    <row r="5211" spans="1:6" x14ac:dyDescent="0.3">
      <c r="A5211" s="4">
        <v>0.45</v>
      </c>
      <c r="B5211" s="5">
        <v>45099.625</v>
      </c>
      <c r="D5211" s="44"/>
    </row>
    <row r="5212" spans="1:6" x14ac:dyDescent="0.3">
      <c r="A5212" s="4">
        <v>0.58899999999999997</v>
      </c>
      <c r="B5212" s="5">
        <v>45099.604166666664</v>
      </c>
      <c r="D5212" s="44"/>
    </row>
    <row r="5213" spans="1:6" x14ac:dyDescent="0.3">
      <c r="A5213" s="4">
        <v>0.434</v>
      </c>
      <c r="B5213" s="5">
        <v>45099.583333333336</v>
      </c>
      <c r="D5213" s="44"/>
    </row>
    <row r="5214" spans="1:6" x14ac:dyDescent="0.3">
      <c r="A5214" s="4">
        <v>0.64700000000000002</v>
      </c>
      <c r="B5214" s="5">
        <v>45099.5625</v>
      </c>
      <c r="D5214" s="44"/>
    </row>
    <row r="5215" spans="1:6" x14ac:dyDescent="0.3">
      <c r="A5215" s="4">
        <v>0.75600000000000001</v>
      </c>
      <c r="B5215" s="5">
        <v>45099.541666666664</v>
      </c>
      <c r="D5215" s="44"/>
    </row>
    <row r="5216" spans="1:6" x14ac:dyDescent="0.3">
      <c r="A5216" s="4">
        <v>1.254</v>
      </c>
      <c r="B5216" s="5">
        <v>45099.520833333336</v>
      </c>
      <c r="D5216" s="44"/>
    </row>
    <row r="5217" spans="1:4" x14ac:dyDescent="0.3">
      <c r="A5217" s="4">
        <v>2.726</v>
      </c>
      <c r="B5217" s="5">
        <v>45099.5</v>
      </c>
      <c r="D5217" s="44"/>
    </row>
    <row r="5218" spans="1:4" x14ac:dyDescent="0.3">
      <c r="A5218" s="4">
        <v>0.39500000000000002</v>
      </c>
      <c r="B5218" s="5">
        <v>45099.479166666664</v>
      </c>
      <c r="D5218" s="44"/>
    </row>
    <row r="5219" spans="1:4" x14ac:dyDescent="0.3">
      <c r="A5219" s="4">
        <v>0.26600000000000001</v>
      </c>
      <c r="B5219" s="5">
        <v>45099.458333333336</v>
      </c>
      <c r="D5219" s="44"/>
    </row>
    <row r="5220" spans="1:4" x14ac:dyDescent="0.3">
      <c r="A5220" s="4">
        <v>0.51400000000000001</v>
      </c>
      <c r="B5220" s="5">
        <v>45099.4375</v>
      </c>
      <c r="D5220" s="44"/>
    </row>
    <row r="5221" spans="1:4" x14ac:dyDescent="0.3">
      <c r="A5221" s="4">
        <v>0.29099999999999998</v>
      </c>
      <c r="B5221" s="5">
        <v>45099.416666666664</v>
      </c>
      <c r="D5221" s="44"/>
    </row>
    <row r="5222" spans="1:4" x14ac:dyDescent="0.3">
      <c r="A5222" s="4">
        <v>0.33400000000000002</v>
      </c>
      <c r="B5222" s="5">
        <v>45099.395833333336</v>
      </c>
      <c r="D5222" s="44"/>
    </row>
    <row r="5223" spans="1:4" x14ac:dyDescent="0.3">
      <c r="A5223" s="4">
        <v>0.42599999999999999</v>
      </c>
      <c r="B5223" s="5">
        <v>45099.375</v>
      </c>
      <c r="D5223" s="44"/>
    </row>
    <row r="5224" spans="1:4" x14ac:dyDescent="0.3">
      <c r="A5224" s="4">
        <v>0.435</v>
      </c>
      <c r="B5224" s="5">
        <v>45099.354166666664</v>
      </c>
      <c r="D5224" s="44"/>
    </row>
    <row r="5225" spans="1:4" x14ac:dyDescent="0.3">
      <c r="A5225" s="4">
        <v>0.38100000000000001</v>
      </c>
      <c r="B5225" s="5">
        <v>45099.333333333336</v>
      </c>
      <c r="C5225" s="44">
        <f>SUM(A5225:A5242)</f>
        <v>5.4850000000000003</v>
      </c>
    </row>
    <row r="5226" spans="1:4" x14ac:dyDescent="0.3">
      <c r="A5226" s="4">
        <v>0.38200000000000001</v>
      </c>
      <c r="B5226" s="5">
        <v>45099.3125</v>
      </c>
      <c r="C5226" s="44"/>
    </row>
    <row r="5227" spans="1:4" x14ac:dyDescent="0.3">
      <c r="A5227" s="4">
        <v>0.25700000000000001</v>
      </c>
      <c r="B5227" s="5">
        <v>45099.291666666664</v>
      </c>
      <c r="C5227" s="44"/>
    </row>
    <row r="5228" spans="1:4" x14ac:dyDescent="0.3">
      <c r="A5228" s="4">
        <v>0.249</v>
      </c>
      <c r="B5228" s="5">
        <v>45099.270833333336</v>
      </c>
      <c r="C5228" s="44"/>
    </row>
    <row r="5229" spans="1:4" x14ac:dyDescent="0.3">
      <c r="A5229" s="4">
        <v>0.245</v>
      </c>
      <c r="B5229" s="5">
        <v>45099.25</v>
      </c>
      <c r="C5229" s="44"/>
    </row>
    <row r="5230" spans="1:4" x14ac:dyDescent="0.3">
      <c r="A5230" s="4">
        <v>0.24399999999999999</v>
      </c>
      <c r="B5230" s="5">
        <v>45099.229166666664</v>
      </c>
      <c r="C5230" s="44"/>
    </row>
    <row r="5231" spans="1:4" x14ac:dyDescent="0.3">
      <c r="A5231" s="4">
        <v>0.23699999999999999</v>
      </c>
      <c r="B5231" s="5">
        <v>45099.208333333336</v>
      </c>
      <c r="C5231" s="44"/>
    </row>
    <row r="5232" spans="1:4" x14ac:dyDescent="0.3">
      <c r="A5232" s="4">
        <v>0.24099999999999999</v>
      </c>
      <c r="B5232" s="5">
        <v>45099.1875</v>
      </c>
      <c r="C5232" s="44"/>
    </row>
    <row r="5233" spans="1:6" x14ac:dyDescent="0.3">
      <c r="A5233" s="4">
        <v>0.223</v>
      </c>
      <c r="B5233" s="5">
        <v>45099.166666666664</v>
      </c>
      <c r="C5233" s="44"/>
    </row>
    <row r="5234" spans="1:6" x14ac:dyDescent="0.3">
      <c r="A5234" s="4">
        <v>0.249</v>
      </c>
      <c r="B5234" s="5">
        <v>45099.145833333336</v>
      </c>
      <c r="C5234" s="44"/>
    </row>
    <row r="5235" spans="1:6" x14ac:dyDescent="0.3">
      <c r="A5235" s="4">
        <v>0.23400000000000001</v>
      </c>
      <c r="B5235" s="5">
        <v>45099.125</v>
      </c>
      <c r="C5235" s="44"/>
    </row>
    <row r="5236" spans="1:6" x14ac:dyDescent="0.3">
      <c r="A5236" s="4">
        <v>0.22900000000000001</v>
      </c>
      <c r="B5236" s="5">
        <v>45099.104166666664</v>
      </c>
      <c r="C5236" s="44"/>
    </row>
    <row r="5237" spans="1:6" x14ac:dyDescent="0.3">
      <c r="A5237" s="4">
        <v>0.253</v>
      </c>
      <c r="B5237" s="5">
        <v>45099.083333333336</v>
      </c>
      <c r="C5237" s="44"/>
    </row>
    <row r="5238" spans="1:6" x14ac:dyDescent="0.3">
      <c r="A5238" s="4">
        <v>0.25800000000000001</v>
      </c>
      <c r="B5238" s="5">
        <v>45099.0625</v>
      </c>
      <c r="C5238" s="44"/>
    </row>
    <row r="5239" spans="1:6" x14ac:dyDescent="0.3">
      <c r="A5239" s="4">
        <v>0.23899999999999999</v>
      </c>
      <c r="B5239" s="5">
        <v>45099.041666666664</v>
      </c>
      <c r="C5239" s="44"/>
    </row>
    <row r="5240" spans="1:6" x14ac:dyDescent="0.3">
      <c r="A5240" s="4">
        <v>0.42299999999999999</v>
      </c>
      <c r="B5240" s="5">
        <v>45099.020833333336</v>
      </c>
      <c r="C5240" s="44"/>
    </row>
    <row r="5241" spans="1:6" x14ac:dyDescent="0.3">
      <c r="A5241" s="4">
        <v>0.45900000000000002</v>
      </c>
      <c r="B5241" s="5">
        <v>45099</v>
      </c>
      <c r="C5241" s="44"/>
    </row>
    <row r="5242" spans="1:6" x14ac:dyDescent="0.3">
      <c r="A5242" s="4">
        <v>0.68200000000000005</v>
      </c>
      <c r="B5242" s="5">
        <v>45098.979166666664</v>
      </c>
      <c r="C5242" s="44"/>
    </row>
    <row r="5243" spans="1:6" x14ac:dyDescent="0.3">
      <c r="A5243" s="4">
        <v>0.66200000000000003</v>
      </c>
      <c r="B5243" s="5">
        <v>45098.958333333336</v>
      </c>
      <c r="F5243" s="44">
        <f>SUM(A5243:A5250)</f>
        <v>5.4399999999999995</v>
      </c>
    </row>
    <row r="5244" spans="1:6" x14ac:dyDescent="0.3">
      <c r="A5244" s="4">
        <v>0.69699999999999995</v>
      </c>
      <c r="B5244" s="5">
        <v>45098.9375</v>
      </c>
      <c r="F5244" s="44"/>
    </row>
    <row r="5245" spans="1:6" x14ac:dyDescent="0.3">
      <c r="A5245" s="4">
        <v>0.629</v>
      </c>
      <c r="B5245" s="5">
        <v>45098.916666666664</v>
      </c>
      <c r="F5245" s="44"/>
    </row>
    <row r="5246" spans="1:6" x14ac:dyDescent="0.3">
      <c r="A5246" s="4">
        <v>0.40799999999999997</v>
      </c>
      <c r="B5246" s="5">
        <v>45098.895833333336</v>
      </c>
      <c r="F5246" s="44"/>
    </row>
    <row r="5247" spans="1:6" x14ac:dyDescent="0.3">
      <c r="A5247" s="4">
        <v>0.748</v>
      </c>
      <c r="B5247" s="5">
        <v>45098.875</v>
      </c>
      <c r="F5247" s="44"/>
    </row>
    <row r="5248" spans="1:6" x14ac:dyDescent="0.3">
      <c r="A5248" s="4">
        <v>0.86599999999999999</v>
      </c>
      <c r="B5248" s="5">
        <v>45098.854166666664</v>
      </c>
      <c r="F5248" s="44"/>
    </row>
    <row r="5249" spans="1:6" x14ac:dyDescent="0.3">
      <c r="A5249" s="4">
        <v>0.75700000000000001</v>
      </c>
      <c r="B5249" s="5">
        <v>45098.833333333336</v>
      </c>
      <c r="F5249" s="44"/>
    </row>
    <row r="5250" spans="1:6" x14ac:dyDescent="0.3">
      <c r="A5250" s="4">
        <v>0.67300000000000004</v>
      </c>
      <c r="B5250" s="5">
        <v>45098.8125</v>
      </c>
      <c r="F5250" s="44"/>
    </row>
    <row r="5251" spans="1:6" x14ac:dyDescent="0.3">
      <c r="A5251" s="4">
        <v>0.74099999999999999</v>
      </c>
      <c r="B5251" s="5">
        <v>45098.791666666664</v>
      </c>
      <c r="E5251" s="44">
        <f>SUM(A5251:A5254)</f>
        <v>3.66</v>
      </c>
    </row>
    <row r="5252" spans="1:6" x14ac:dyDescent="0.3">
      <c r="A5252" s="4">
        <v>2.2120000000000002</v>
      </c>
      <c r="B5252" s="5">
        <v>45098.770833333336</v>
      </c>
      <c r="E5252" s="44"/>
    </row>
    <row r="5253" spans="1:6" x14ac:dyDescent="0.3">
      <c r="A5253" s="4">
        <v>0.39300000000000002</v>
      </c>
      <c r="B5253" s="5">
        <v>45098.75</v>
      </c>
      <c r="E5253" s="44"/>
    </row>
    <row r="5254" spans="1:6" x14ac:dyDescent="0.3">
      <c r="A5254" s="4">
        <v>0.314</v>
      </c>
      <c r="B5254" s="5">
        <v>45098.729166666664</v>
      </c>
      <c r="E5254" s="44"/>
    </row>
    <row r="5255" spans="1:6" x14ac:dyDescent="0.3">
      <c r="A5255" s="4">
        <v>0.27</v>
      </c>
      <c r="B5255" s="5">
        <v>45098.708333333336</v>
      </c>
      <c r="D5255" s="44">
        <f>SUM(A5255:A5272)</f>
        <v>6.4209999999999994</v>
      </c>
    </row>
    <row r="5256" spans="1:6" x14ac:dyDescent="0.3">
      <c r="A5256" s="4">
        <v>0.27300000000000002</v>
      </c>
      <c r="B5256" s="5">
        <v>45098.6875</v>
      </c>
      <c r="D5256" s="44"/>
    </row>
    <row r="5257" spans="1:6" x14ac:dyDescent="0.3">
      <c r="A5257" s="4">
        <v>0.34399999999999997</v>
      </c>
      <c r="B5257" s="5">
        <v>45098.666666666664</v>
      </c>
      <c r="D5257" s="44"/>
    </row>
    <row r="5258" spans="1:6" x14ac:dyDescent="0.3">
      <c r="A5258" s="4">
        <v>0.23599999999999999</v>
      </c>
      <c r="B5258" s="5">
        <v>45098.645833333336</v>
      </c>
      <c r="D5258" s="44"/>
    </row>
    <row r="5259" spans="1:6" x14ac:dyDescent="0.3">
      <c r="A5259" s="4">
        <v>0.26800000000000002</v>
      </c>
      <c r="B5259" s="5">
        <v>45098.625</v>
      </c>
      <c r="D5259" s="44"/>
    </row>
    <row r="5260" spans="1:6" x14ac:dyDescent="0.3">
      <c r="A5260" s="4">
        <v>0.32600000000000001</v>
      </c>
      <c r="B5260" s="5">
        <v>45098.604166666664</v>
      </c>
      <c r="D5260" s="44"/>
    </row>
    <row r="5261" spans="1:6" x14ac:dyDescent="0.3">
      <c r="A5261" s="4">
        <v>0.434</v>
      </c>
      <c r="B5261" s="5">
        <v>45098.583333333336</v>
      </c>
      <c r="D5261" s="44"/>
    </row>
    <row r="5262" spans="1:6" x14ac:dyDescent="0.3">
      <c r="A5262" s="4">
        <v>0.39</v>
      </c>
      <c r="B5262" s="5">
        <v>45098.5625</v>
      </c>
      <c r="D5262" s="44"/>
    </row>
    <row r="5263" spans="1:6" x14ac:dyDescent="0.3">
      <c r="A5263" s="4">
        <v>0.28699999999999998</v>
      </c>
      <c r="B5263" s="5">
        <v>45098.541666666664</v>
      </c>
      <c r="D5263" s="44"/>
    </row>
    <row r="5264" spans="1:6" x14ac:dyDescent="0.3">
      <c r="A5264" s="4">
        <v>0.25700000000000001</v>
      </c>
      <c r="B5264" s="5">
        <v>45098.520833333336</v>
      </c>
      <c r="D5264" s="44"/>
    </row>
    <row r="5265" spans="1:4" x14ac:dyDescent="0.3">
      <c r="A5265" s="4">
        <v>0.29899999999999999</v>
      </c>
      <c r="B5265" s="5">
        <v>45098.5</v>
      </c>
      <c r="D5265" s="44"/>
    </row>
    <row r="5266" spans="1:4" x14ac:dyDescent="0.3">
      <c r="A5266" s="4">
        <v>0.25900000000000001</v>
      </c>
      <c r="B5266" s="5">
        <v>45098.479166666664</v>
      </c>
      <c r="D5266" s="44"/>
    </row>
    <row r="5267" spans="1:4" x14ac:dyDescent="0.3">
      <c r="A5267" s="4">
        <v>0.33600000000000002</v>
      </c>
      <c r="B5267" s="5">
        <v>45098.458333333336</v>
      </c>
      <c r="D5267" s="44"/>
    </row>
    <row r="5268" spans="1:4" x14ac:dyDescent="0.3">
      <c r="A5268" s="4">
        <v>0.48</v>
      </c>
      <c r="B5268" s="5">
        <v>45098.4375</v>
      </c>
      <c r="D5268" s="44"/>
    </row>
    <row r="5269" spans="1:4" x14ac:dyDescent="0.3">
      <c r="A5269" s="4">
        <v>0.51300000000000001</v>
      </c>
      <c r="B5269" s="5">
        <v>45098.416666666664</v>
      </c>
      <c r="D5269" s="44"/>
    </row>
    <row r="5270" spans="1:4" x14ac:dyDescent="0.3">
      <c r="A5270" s="4">
        <v>0.36099999999999999</v>
      </c>
      <c r="B5270" s="5">
        <v>45098.395833333336</v>
      </c>
      <c r="D5270" s="44"/>
    </row>
    <row r="5271" spans="1:4" x14ac:dyDescent="0.3">
      <c r="A5271" s="4">
        <v>0.61699999999999999</v>
      </c>
      <c r="B5271" s="5">
        <v>45098.375</v>
      </c>
      <c r="D5271" s="44"/>
    </row>
    <row r="5272" spans="1:4" x14ac:dyDescent="0.3">
      <c r="A5272" s="4">
        <v>0.47099999999999997</v>
      </c>
      <c r="B5272" s="5">
        <v>45098.354166666664</v>
      </c>
      <c r="D5272" s="44"/>
    </row>
    <row r="5273" spans="1:4" x14ac:dyDescent="0.3">
      <c r="A5273" s="4">
        <v>0.4</v>
      </c>
      <c r="B5273" s="5">
        <v>45098.333333333336</v>
      </c>
      <c r="C5273" s="44">
        <f>SUM(A5273:A5290)</f>
        <v>4.7949999999999999</v>
      </c>
    </row>
    <row r="5274" spans="1:4" x14ac:dyDescent="0.3">
      <c r="A5274" s="4">
        <v>0.27400000000000002</v>
      </c>
      <c r="B5274" s="5">
        <v>45098.3125</v>
      </c>
      <c r="C5274" s="44"/>
    </row>
    <row r="5275" spans="1:4" x14ac:dyDescent="0.3">
      <c r="A5275" s="4">
        <v>0.25700000000000001</v>
      </c>
      <c r="B5275" s="5">
        <v>45098.291666666664</v>
      </c>
      <c r="C5275" s="44"/>
    </row>
    <row r="5276" spans="1:4" x14ac:dyDescent="0.3">
      <c r="A5276" s="4">
        <v>0.214</v>
      </c>
      <c r="B5276" s="5">
        <v>45098.270833333336</v>
      </c>
      <c r="C5276" s="44"/>
    </row>
    <row r="5277" spans="1:4" x14ac:dyDescent="0.3">
      <c r="A5277" s="4">
        <v>0.26400000000000001</v>
      </c>
      <c r="B5277" s="5">
        <v>45098.25</v>
      </c>
      <c r="C5277" s="44"/>
    </row>
    <row r="5278" spans="1:4" x14ac:dyDescent="0.3">
      <c r="A5278" s="4">
        <v>0.223</v>
      </c>
      <c r="B5278" s="5">
        <v>45098.229166666664</v>
      </c>
      <c r="C5278" s="44"/>
    </row>
    <row r="5279" spans="1:4" x14ac:dyDescent="0.3">
      <c r="A5279" s="4">
        <v>0.27</v>
      </c>
      <c r="B5279" s="5">
        <v>45098.208333333336</v>
      </c>
      <c r="C5279" s="44"/>
    </row>
    <row r="5280" spans="1:4" x14ac:dyDescent="0.3">
      <c r="A5280" s="4">
        <v>0.253</v>
      </c>
      <c r="B5280" s="5">
        <v>45098.1875</v>
      </c>
      <c r="C5280" s="44"/>
    </row>
    <row r="5281" spans="1:6" x14ac:dyDescent="0.3">
      <c r="A5281" s="4">
        <v>0.27100000000000002</v>
      </c>
      <c r="B5281" s="5">
        <v>45098.166666666664</v>
      </c>
      <c r="C5281" s="44"/>
    </row>
    <row r="5282" spans="1:6" x14ac:dyDescent="0.3">
      <c r="A5282" s="4">
        <v>0.316</v>
      </c>
      <c r="B5282" s="5">
        <v>45098.145833333336</v>
      </c>
      <c r="C5282" s="44"/>
    </row>
    <row r="5283" spans="1:6" x14ac:dyDescent="0.3">
      <c r="A5283" s="4">
        <v>0.374</v>
      </c>
      <c r="B5283" s="5">
        <v>45098.125</v>
      </c>
      <c r="C5283" s="44"/>
    </row>
    <row r="5284" spans="1:6" x14ac:dyDescent="0.3">
      <c r="A5284" s="4">
        <v>0.21299999999999999</v>
      </c>
      <c r="B5284" s="5">
        <v>45098.104166666664</v>
      </c>
      <c r="C5284" s="44"/>
    </row>
    <row r="5285" spans="1:6" x14ac:dyDescent="0.3">
      <c r="A5285" s="4">
        <v>0.23499999999999999</v>
      </c>
      <c r="B5285" s="5">
        <v>45098.083333333336</v>
      </c>
      <c r="C5285" s="44"/>
    </row>
    <row r="5286" spans="1:6" x14ac:dyDescent="0.3">
      <c r="A5286" s="4">
        <v>0.23599999999999999</v>
      </c>
      <c r="B5286" s="5">
        <v>45098.0625</v>
      </c>
      <c r="C5286" s="44"/>
    </row>
    <row r="5287" spans="1:6" x14ac:dyDescent="0.3">
      <c r="A5287" s="4">
        <v>0.22700000000000001</v>
      </c>
      <c r="B5287" s="5">
        <v>45098.041666666664</v>
      </c>
      <c r="C5287" s="44"/>
    </row>
    <row r="5288" spans="1:6" x14ac:dyDescent="0.3">
      <c r="A5288" s="4">
        <v>0.252</v>
      </c>
      <c r="B5288" s="5">
        <v>45098.020833333336</v>
      </c>
      <c r="C5288" s="44"/>
    </row>
    <row r="5289" spans="1:6" x14ac:dyDescent="0.3">
      <c r="A5289" s="4">
        <v>0.223</v>
      </c>
      <c r="B5289" s="5">
        <v>45098</v>
      </c>
      <c r="C5289" s="44"/>
    </row>
    <row r="5290" spans="1:6" x14ac:dyDescent="0.3">
      <c r="A5290" s="4">
        <v>0.29299999999999998</v>
      </c>
      <c r="B5290" s="5">
        <v>45097.979166666664</v>
      </c>
      <c r="C5290" s="44"/>
    </row>
    <row r="5291" spans="1:6" x14ac:dyDescent="0.3">
      <c r="A5291" s="4">
        <v>0.42499999999999999</v>
      </c>
      <c r="B5291" s="5">
        <v>45097.958333333336</v>
      </c>
      <c r="F5291" s="44">
        <f>SUM(A5291:A5298)</f>
        <v>3.8170000000000006</v>
      </c>
    </row>
    <row r="5292" spans="1:6" x14ac:dyDescent="0.3">
      <c r="A5292" s="4">
        <v>0.48299999999999998</v>
      </c>
      <c r="B5292" s="5">
        <v>45097.9375</v>
      </c>
      <c r="F5292" s="44"/>
    </row>
    <row r="5293" spans="1:6" x14ac:dyDescent="0.3">
      <c r="A5293" s="4">
        <v>0.69199999999999995</v>
      </c>
      <c r="B5293" s="5">
        <v>45097.916666666664</v>
      </c>
      <c r="F5293" s="44"/>
    </row>
    <row r="5294" spans="1:6" x14ac:dyDescent="0.3">
      <c r="A5294" s="4">
        <v>0.48499999999999999</v>
      </c>
      <c r="B5294" s="5">
        <v>45097.895833333336</v>
      </c>
      <c r="F5294" s="44"/>
    </row>
    <row r="5295" spans="1:6" x14ac:dyDescent="0.3">
      <c r="A5295" s="4">
        <v>0.50600000000000001</v>
      </c>
      <c r="B5295" s="5">
        <v>45097.875</v>
      </c>
      <c r="F5295" s="44"/>
    </row>
    <row r="5296" spans="1:6" x14ac:dyDescent="0.3">
      <c r="A5296" s="4">
        <v>0.50600000000000001</v>
      </c>
      <c r="B5296" s="5">
        <v>45097.854166666664</v>
      </c>
      <c r="F5296" s="44"/>
    </row>
    <row r="5297" spans="1:6" x14ac:dyDescent="0.3">
      <c r="A5297" s="4">
        <v>0.32500000000000001</v>
      </c>
      <c r="B5297" s="5">
        <v>45097.833333333336</v>
      </c>
      <c r="F5297" s="44"/>
    </row>
    <row r="5298" spans="1:6" x14ac:dyDescent="0.3">
      <c r="A5298" s="4">
        <v>0.39500000000000002</v>
      </c>
      <c r="B5298" s="5">
        <v>45097.8125</v>
      </c>
      <c r="F5298" s="44"/>
    </row>
    <row r="5299" spans="1:6" x14ac:dyDescent="0.3">
      <c r="A5299" s="4">
        <v>0.48199999999999998</v>
      </c>
      <c r="B5299" s="5">
        <v>45097.791666666664</v>
      </c>
      <c r="E5299" s="44">
        <f>SUM(A5299:A5302)</f>
        <v>3.61</v>
      </c>
    </row>
    <row r="5300" spans="1:6" x14ac:dyDescent="0.3">
      <c r="A5300" s="4">
        <v>0.54800000000000004</v>
      </c>
      <c r="B5300" s="5">
        <v>45097.770833333336</v>
      </c>
      <c r="E5300" s="44"/>
    </row>
    <row r="5301" spans="1:6" x14ac:dyDescent="0.3">
      <c r="A5301" s="4">
        <v>0.99099999999999999</v>
      </c>
      <c r="B5301" s="5">
        <v>45097.75</v>
      </c>
      <c r="E5301" s="44"/>
    </row>
    <row r="5302" spans="1:6" x14ac:dyDescent="0.3">
      <c r="A5302" s="4">
        <v>1.589</v>
      </c>
      <c r="B5302" s="5">
        <v>45097.729166666664</v>
      </c>
      <c r="E5302" s="44"/>
    </row>
    <row r="5303" spans="1:6" x14ac:dyDescent="0.3">
      <c r="A5303" s="4">
        <v>0.48799999999999999</v>
      </c>
      <c r="B5303" s="5">
        <v>45097.708333333336</v>
      </c>
      <c r="D5303" s="44">
        <f>SUM(A5303:A5320)</f>
        <v>15.459999999999999</v>
      </c>
    </row>
    <row r="5304" spans="1:6" x14ac:dyDescent="0.3">
      <c r="A5304" s="4">
        <v>0.44800000000000001</v>
      </c>
      <c r="B5304" s="5">
        <v>45097.6875</v>
      </c>
      <c r="D5304" s="44"/>
    </row>
    <row r="5305" spans="1:6" x14ac:dyDescent="0.3">
      <c r="A5305" s="4">
        <v>0.23</v>
      </c>
      <c r="B5305" s="5">
        <v>45097.666666666664</v>
      </c>
      <c r="D5305" s="44"/>
    </row>
    <row r="5306" spans="1:6" x14ac:dyDescent="0.3">
      <c r="A5306" s="4">
        <v>0.35399999999999998</v>
      </c>
      <c r="B5306" s="5">
        <v>45097.645833333336</v>
      </c>
      <c r="D5306" s="44"/>
    </row>
    <row r="5307" spans="1:6" x14ac:dyDescent="0.3">
      <c r="A5307" s="4">
        <v>1.0549999999999999</v>
      </c>
      <c r="B5307" s="5">
        <v>45097.625</v>
      </c>
      <c r="D5307" s="44"/>
    </row>
    <row r="5308" spans="1:6" x14ac:dyDescent="0.3">
      <c r="A5308" s="4">
        <v>1.9790000000000001</v>
      </c>
      <c r="B5308" s="5">
        <v>45097.604166666664</v>
      </c>
      <c r="D5308" s="44"/>
    </row>
    <row r="5309" spans="1:6" x14ac:dyDescent="0.3">
      <c r="A5309" s="4">
        <v>1.133</v>
      </c>
      <c r="B5309" s="5">
        <v>45097.583333333336</v>
      </c>
      <c r="D5309" s="44"/>
    </row>
    <row r="5310" spans="1:6" x14ac:dyDescent="0.3">
      <c r="A5310" s="4">
        <v>1.0760000000000001</v>
      </c>
      <c r="B5310" s="5">
        <v>45097.5625</v>
      </c>
      <c r="D5310" s="44"/>
    </row>
    <row r="5311" spans="1:6" x14ac:dyDescent="0.3">
      <c r="A5311" s="4">
        <v>1.6910000000000001</v>
      </c>
      <c r="B5311" s="5">
        <v>45097.541666666664</v>
      </c>
      <c r="D5311" s="44"/>
    </row>
    <row r="5312" spans="1:6" x14ac:dyDescent="0.3">
      <c r="A5312" s="4">
        <v>1.7150000000000001</v>
      </c>
      <c r="B5312" s="5">
        <v>45097.520833333336</v>
      </c>
      <c r="D5312" s="44"/>
    </row>
    <row r="5313" spans="1:4" x14ac:dyDescent="0.3">
      <c r="A5313" s="4">
        <v>0.35399999999999998</v>
      </c>
      <c r="B5313" s="5">
        <v>45097.5</v>
      </c>
      <c r="D5313" s="44"/>
    </row>
    <row r="5314" spans="1:4" x14ac:dyDescent="0.3">
      <c r="A5314" s="4">
        <v>0.66700000000000004</v>
      </c>
      <c r="B5314" s="5">
        <v>45097.479166666664</v>
      </c>
      <c r="D5314" s="44"/>
    </row>
    <row r="5315" spans="1:4" x14ac:dyDescent="0.3">
      <c r="A5315" s="4">
        <v>1.179</v>
      </c>
      <c r="B5315" s="5">
        <v>45097.458333333336</v>
      </c>
      <c r="D5315" s="44"/>
    </row>
    <row r="5316" spans="1:4" x14ac:dyDescent="0.3">
      <c r="A5316" s="4">
        <v>0.47199999999999998</v>
      </c>
      <c r="B5316" s="5">
        <v>45097.4375</v>
      </c>
      <c r="D5316" s="44"/>
    </row>
    <row r="5317" spans="1:4" x14ac:dyDescent="0.3">
      <c r="A5317" s="4">
        <v>0.53600000000000003</v>
      </c>
      <c r="B5317" s="5">
        <v>45097.416666666664</v>
      </c>
      <c r="D5317" s="44"/>
    </row>
    <row r="5318" spans="1:4" x14ac:dyDescent="0.3">
      <c r="A5318" s="4">
        <v>0.378</v>
      </c>
      <c r="B5318" s="5">
        <v>45097.395833333336</v>
      </c>
      <c r="D5318" s="44"/>
    </row>
    <row r="5319" spans="1:4" x14ac:dyDescent="0.3">
      <c r="A5319" s="4">
        <v>1.2250000000000001</v>
      </c>
      <c r="B5319" s="5">
        <v>45097.375</v>
      </c>
      <c r="D5319" s="44"/>
    </row>
    <row r="5320" spans="1:4" x14ac:dyDescent="0.3">
      <c r="A5320" s="4">
        <v>0.48</v>
      </c>
      <c r="B5320" s="5">
        <v>45097.354166666664</v>
      </c>
      <c r="D5320" s="44"/>
    </row>
    <row r="5321" spans="1:4" x14ac:dyDescent="0.3">
      <c r="A5321" s="4">
        <v>0.48499999999999999</v>
      </c>
      <c r="B5321" s="5">
        <v>45097.333333333336</v>
      </c>
      <c r="C5321" s="44">
        <f>SUM(A5321:A5338)</f>
        <v>6.2590000000000003</v>
      </c>
    </row>
    <row r="5322" spans="1:4" x14ac:dyDescent="0.3">
      <c r="A5322" s="4">
        <v>0.503</v>
      </c>
      <c r="B5322" s="5">
        <v>45097.3125</v>
      </c>
      <c r="C5322" s="44"/>
    </row>
    <row r="5323" spans="1:4" x14ac:dyDescent="0.3">
      <c r="A5323" s="4">
        <v>0.44500000000000001</v>
      </c>
      <c r="B5323" s="5">
        <v>45097.291666666664</v>
      </c>
      <c r="C5323" s="44"/>
    </row>
    <row r="5324" spans="1:4" x14ac:dyDescent="0.3">
      <c r="A5324" s="4">
        <v>0.378</v>
      </c>
      <c r="B5324" s="5">
        <v>45097.270833333336</v>
      </c>
      <c r="C5324" s="44"/>
    </row>
    <row r="5325" spans="1:4" x14ac:dyDescent="0.3">
      <c r="A5325" s="4">
        <v>0.34300000000000003</v>
      </c>
      <c r="B5325" s="5">
        <v>45097.25</v>
      </c>
      <c r="C5325" s="44"/>
    </row>
    <row r="5326" spans="1:4" x14ac:dyDescent="0.3">
      <c r="A5326" s="4">
        <v>0.313</v>
      </c>
      <c r="B5326" s="5">
        <v>45097.229166666664</v>
      </c>
      <c r="C5326" s="44"/>
    </row>
    <row r="5327" spans="1:4" x14ac:dyDescent="0.3">
      <c r="A5327" s="4">
        <v>0.28999999999999998</v>
      </c>
      <c r="B5327" s="5">
        <v>45097.208333333336</v>
      </c>
      <c r="C5327" s="44"/>
    </row>
    <row r="5328" spans="1:4" x14ac:dyDescent="0.3">
      <c r="A5328" s="4">
        <v>0.21099999999999999</v>
      </c>
      <c r="B5328" s="5">
        <v>45097.1875</v>
      </c>
      <c r="C5328" s="44"/>
    </row>
    <row r="5329" spans="1:6" x14ac:dyDescent="0.3">
      <c r="A5329" s="4">
        <v>0.23899999999999999</v>
      </c>
      <c r="B5329" s="5">
        <v>45097.166666666664</v>
      </c>
      <c r="C5329" s="44"/>
    </row>
    <row r="5330" spans="1:6" x14ac:dyDescent="0.3">
      <c r="A5330" s="4">
        <v>0.222</v>
      </c>
      <c r="B5330" s="5">
        <v>45097.145833333336</v>
      </c>
      <c r="C5330" s="44"/>
    </row>
    <row r="5331" spans="1:6" x14ac:dyDescent="0.3">
      <c r="A5331" s="4">
        <v>0.23</v>
      </c>
      <c r="B5331" s="5">
        <v>45097.125</v>
      </c>
      <c r="C5331" s="44"/>
    </row>
    <row r="5332" spans="1:6" x14ac:dyDescent="0.3">
      <c r="A5332" s="4">
        <v>0.25700000000000001</v>
      </c>
      <c r="B5332" s="5">
        <v>45097.104166666664</v>
      </c>
      <c r="C5332" s="44"/>
    </row>
    <row r="5333" spans="1:6" x14ac:dyDescent="0.3">
      <c r="A5333" s="4">
        <v>0.26600000000000001</v>
      </c>
      <c r="B5333" s="5">
        <v>45097.083333333336</v>
      </c>
      <c r="C5333" s="44"/>
    </row>
    <row r="5334" spans="1:6" x14ac:dyDescent="0.3">
      <c r="A5334" s="4">
        <v>0.253</v>
      </c>
      <c r="B5334" s="5">
        <v>45097.0625</v>
      </c>
      <c r="C5334" s="44"/>
    </row>
    <row r="5335" spans="1:6" x14ac:dyDescent="0.3">
      <c r="A5335" s="4">
        <v>0.309</v>
      </c>
      <c r="B5335" s="5">
        <v>45097.041666666664</v>
      </c>
      <c r="C5335" s="44"/>
    </row>
    <row r="5336" spans="1:6" x14ac:dyDescent="0.3">
      <c r="A5336" s="4">
        <v>0.46600000000000003</v>
      </c>
      <c r="B5336" s="5">
        <v>45097.020833333336</v>
      </c>
      <c r="C5336" s="44"/>
    </row>
    <row r="5337" spans="1:6" x14ac:dyDescent="0.3">
      <c r="A5337" s="4">
        <v>0.56599999999999995</v>
      </c>
      <c r="B5337" s="5">
        <v>45097</v>
      </c>
      <c r="C5337" s="44"/>
    </row>
    <row r="5338" spans="1:6" x14ac:dyDescent="0.3">
      <c r="A5338" s="4">
        <v>0.48299999999999998</v>
      </c>
      <c r="B5338" s="5">
        <v>45096.979166666664</v>
      </c>
      <c r="C5338" s="44"/>
    </row>
    <row r="5339" spans="1:6" x14ac:dyDescent="0.3">
      <c r="A5339" s="4">
        <v>0.51600000000000001</v>
      </c>
      <c r="B5339" s="5">
        <v>45096.958333333336</v>
      </c>
      <c r="F5339" s="44">
        <f>SUM(A5339:A5346)</f>
        <v>4.3350000000000009</v>
      </c>
    </row>
    <row r="5340" spans="1:6" x14ac:dyDescent="0.3">
      <c r="A5340" s="4">
        <v>0.48399999999999999</v>
      </c>
      <c r="B5340" s="5">
        <v>45096.9375</v>
      </c>
      <c r="F5340" s="44"/>
    </row>
    <row r="5341" spans="1:6" x14ac:dyDescent="0.3">
      <c r="A5341" s="4">
        <v>0.68700000000000006</v>
      </c>
      <c r="B5341" s="5">
        <v>45096.916666666664</v>
      </c>
      <c r="F5341" s="44"/>
    </row>
    <row r="5342" spans="1:6" x14ac:dyDescent="0.3">
      <c r="A5342" s="4">
        <v>0.49199999999999999</v>
      </c>
      <c r="B5342" s="5">
        <v>45096.895833333336</v>
      </c>
      <c r="F5342" s="44"/>
    </row>
    <row r="5343" spans="1:6" x14ac:dyDescent="0.3">
      <c r="A5343" s="4">
        <v>1.054</v>
      </c>
      <c r="B5343" s="5">
        <v>45096.875</v>
      </c>
      <c r="F5343" s="44"/>
    </row>
    <row r="5344" spans="1:6" x14ac:dyDescent="0.3">
      <c r="A5344" s="4">
        <v>0.53900000000000003</v>
      </c>
      <c r="B5344" s="5">
        <v>45096.854166666664</v>
      </c>
      <c r="F5344" s="44"/>
    </row>
    <row r="5345" spans="1:6" x14ac:dyDescent="0.3">
      <c r="A5345" s="4">
        <v>0.30299999999999999</v>
      </c>
      <c r="B5345" s="5">
        <v>45096.833333333336</v>
      </c>
      <c r="F5345" s="44"/>
    </row>
    <row r="5346" spans="1:6" x14ac:dyDescent="0.3">
      <c r="A5346" s="4">
        <v>0.26</v>
      </c>
      <c r="B5346" s="5">
        <v>45096.8125</v>
      </c>
      <c r="F5346" s="44"/>
    </row>
    <row r="5347" spans="1:6" x14ac:dyDescent="0.3">
      <c r="A5347" s="4">
        <v>0.33300000000000002</v>
      </c>
      <c r="B5347" s="5">
        <v>45096.791666666664</v>
      </c>
      <c r="E5347" s="44">
        <f>SUM(A5347:A5350)</f>
        <v>2.0569999999999999</v>
      </c>
    </row>
    <row r="5348" spans="1:6" x14ac:dyDescent="0.3">
      <c r="A5348" s="4">
        <v>0.309</v>
      </c>
      <c r="B5348" s="5">
        <v>45096.770833333336</v>
      </c>
      <c r="E5348" s="44"/>
    </row>
    <row r="5349" spans="1:6" x14ac:dyDescent="0.3">
      <c r="A5349" s="4">
        <v>0.46300000000000002</v>
      </c>
      <c r="B5349" s="5">
        <v>45096.75</v>
      </c>
      <c r="E5349" s="44"/>
    </row>
    <row r="5350" spans="1:6" x14ac:dyDescent="0.3">
      <c r="A5350" s="4">
        <v>0.95199999999999996</v>
      </c>
      <c r="B5350" s="5">
        <v>45096.729166666664</v>
      </c>
      <c r="E5350" s="44"/>
    </row>
    <row r="5351" spans="1:6" x14ac:dyDescent="0.3">
      <c r="A5351" s="4">
        <v>0.71399999999999997</v>
      </c>
      <c r="B5351" s="5">
        <v>45096.708333333336</v>
      </c>
      <c r="D5351" s="44">
        <f>SUM(A5351:A5368)</f>
        <v>10.586000000000002</v>
      </c>
    </row>
    <row r="5352" spans="1:6" x14ac:dyDescent="0.3">
      <c r="A5352" s="4">
        <v>0.51200000000000001</v>
      </c>
      <c r="B5352" s="5">
        <v>45096.6875</v>
      </c>
      <c r="D5352" s="44"/>
    </row>
    <row r="5353" spans="1:6" x14ac:dyDescent="0.3">
      <c r="A5353" s="4">
        <v>0.29799999999999999</v>
      </c>
      <c r="B5353" s="5">
        <v>45096.666666666664</v>
      </c>
      <c r="D5353" s="44"/>
    </row>
    <row r="5354" spans="1:6" x14ac:dyDescent="0.3">
      <c r="A5354" s="4">
        <v>0.372</v>
      </c>
      <c r="B5354" s="5">
        <v>45096.645833333336</v>
      </c>
      <c r="D5354" s="44"/>
    </row>
    <row r="5355" spans="1:6" x14ac:dyDescent="0.3">
      <c r="A5355" s="4">
        <v>0.53</v>
      </c>
      <c r="B5355" s="5">
        <v>45096.625</v>
      </c>
      <c r="D5355" s="44"/>
    </row>
    <row r="5356" spans="1:6" x14ac:dyDescent="0.3">
      <c r="A5356" s="4">
        <v>1.206</v>
      </c>
      <c r="B5356" s="5">
        <v>45096.604166666664</v>
      </c>
      <c r="D5356" s="44"/>
    </row>
    <row r="5357" spans="1:6" x14ac:dyDescent="0.3">
      <c r="A5357" s="4">
        <v>1.3640000000000001</v>
      </c>
      <c r="B5357" s="5">
        <v>45096.583333333336</v>
      </c>
      <c r="D5357" s="44"/>
    </row>
    <row r="5358" spans="1:6" x14ac:dyDescent="0.3">
      <c r="A5358" s="4">
        <v>1.9119999999999999</v>
      </c>
      <c r="B5358" s="5">
        <v>45096.5625</v>
      </c>
      <c r="D5358" s="44"/>
    </row>
    <row r="5359" spans="1:6" x14ac:dyDescent="0.3">
      <c r="A5359" s="4">
        <v>0.55200000000000005</v>
      </c>
      <c r="B5359" s="5">
        <v>45096.541666666664</v>
      </c>
      <c r="D5359" s="44"/>
    </row>
    <row r="5360" spans="1:6" x14ac:dyDescent="0.3">
      <c r="A5360" s="4">
        <v>0.35299999999999998</v>
      </c>
      <c r="B5360" s="5">
        <v>45096.520833333336</v>
      </c>
      <c r="D5360" s="44"/>
    </row>
    <row r="5361" spans="1:4" x14ac:dyDescent="0.3">
      <c r="A5361" s="4">
        <v>0.3</v>
      </c>
      <c r="B5361" s="5">
        <v>45096.5</v>
      </c>
      <c r="D5361" s="44"/>
    </row>
    <row r="5362" spans="1:4" x14ac:dyDescent="0.3">
      <c r="A5362" s="4">
        <v>0.44</v>
      </c>
      <c r="B5362" s="5">
        <v>45096.479166666664</v>
      </c>
      <c r="D5362" s="44"/>
    </row>
    <row r="5363" spans="1:4" x14ac:dyDescent="0.3">
      <c r="A5363" s="4">
        <v>0.30299999999999999</v>
      </c>
      <c r="B5363" s="5">
        <v>45096.458333333336</v>
      </c>
      <c r="D5363" s="44"/>
    </row>
    <row r="5364" spans="1:4" x14ac:dyDescent="0.3">
      <c r="A5364" s="4">
        <v>0.26</v>
      </c>
      <c r="B5364" s="5">
        <v>45096.4375</v>
      </c>
      <c r="D5364" s="44"/>
    </row>
    <row r="5365" spans="1:4" x14ac:dyDescent="0.3">
      <c r="A5365" s="4">
        <v>0.26300000000000001</v>
      </c>
      <c r="B5365" s="5">
        <v>45096.416666666664</v>
      </c>
      <c r="D5365" s="44"/>
    </row>
    <row r="5366" spans="1:4" x14ac:dyDescent="0.3">
      <c r="A5366" s="4">
        <v>0.28100000000000003</v>
      </c>
      <c r="B5366" s="5">
        <v>45096.395833333336</v>
      </c>
      <c r="D5366" s="44"/>
    </row>
    <row r="5367" spans="1:4" x14ac:dyDescent="0.3">
      <c r="A5367" s="4">
        <v>0.42499999999999999</v>
      </c>
      <c r="B5367" s="5">
        <v>45096.375</v>
      </c>
      <c r="D5367" s="44"/>
    </row>
    <row r="5368" spans="1:4" x14ac:dyDescent="0.3">
      <c r="A5368" s="4">
        <v>0.501</v>
      </c>
      <c r="B5368" s="5">
        <v>45096.354166666664</v>
      </c>
      <c r="D5368" s="44"/>
    </row>
    <row r="5369" spans="1:4" x14ac:dyDescent="0.3">
      <c r="A5369" s="4">
        <v>0.438</v>
      </c>
      <c r="B5369" s="5">
        <v>45096.333333333336</v>
      </c>
      <c r="C5369" s="44">
        <f>SUM(A5369:A5386)</f>
        <v>5.1579999999999995</v>
      </c>
    </row>
    <row r="5370" spans="1:4" x14ac:dyDescent="0.3">
      <c r="A5370" s="4">
        <v>0.40400000000000003</v>
      </c>
      <c r="B5370" s="5">
        <v>45096.3125</v>
      </c>
      <c r="C5370" s="44"/>
    </row>
    <row r="5371" spans="1:4" x14ac:dyDescent="0.3">
      <c r="A5371" s="4">
        <v>0.35199999999999998</v>
      </c>
      <c r="B5371" s="5">
        <v>45096.291666666664</v>
      </c>
      <c r="C5371" s="44"/>
    </row>
    <row r="5372" spans="1:4" x14ac:dyDescent="0.3">
      <c r="A5372" s="4">
        <v>0.25900000000000001</v>
      </c>
      <c r="B5372" s="5">
        <v>45096.270833333336</v>
      </c>
      <c r="C5372" s="44"/>
    </row>
    <row r="5373" spans="1:4" x14ac:dyDescent="0.3">
      <c r="A5373" s="4">
        <v>0.23</v>
      </c>
      <c r="B5373" s="5">
        <v>45096.25</v>
      </c>
      <c r="C5373" s="44"/>
    </row>
    <row r="5374" spans="1:4" x14ac:dyDescent="0.3">
      <c r="A5374" s="4">
        <v>0.28299999999999997</v>
      </c>
      <c r="B5374" s="5">
        <v>45096.229166666664</v>
      </c>
      <c r="C5374" s="44"/>
    </row>
    <row r="5375" spans="1:4" x14ac:dyDescent="0.3">
      <c r="A5375" s="4">
        <v>0.215</v>
      </c>
      <c r="B5375" s="5">
        <v>45096.208333333336</v>
      </c>
      <c r="C5375" s="44"/>
    </row>
    <row r="5376" spans="1:4" x14ac:dyDescent="0.3">
      <c r="A5376" s="4">
        <v>0.26800000000000002</v>
      </c>
      <c r="B5376" s="5">
        <v>45096.1875</v>
      </c>
      <c r="C5376" s="44"/>
    </row>
    <row r="5377" spans="1:6" x14ac:dyDescent="0.3">
      <c r="A5377" s="4">
        <v>0.22500000000000001</v>
      </c>
      <c r="B5377" s="5">
        <v>45096.166666666664</v>
      </c>
      <c r="C5377" s="44"/>
    </row>
    <row r="5378" spans="1:6" x14ac:dyDescent="0.3">
      <c r="A5378" s="4">
        <v>0.25600000000000001</v>
      </c>
      <c r="B5378" s="5">
        <v>45096.145833333336</v>
      </c>
      <c r="C5378" s="44"/>
    </row>
    <row r="5379" spans="1:6" x14ac:dyDescent="0.3">
      <c r="A5379" s="4">
        <v>0.223</v>
      </c>
      <c r="B5379" s="5">
        <v>45096.125</v>
      </c>
      <c r="C5379" s="44"/>
    </row>
    <row r="5380" spans="1:6" x14ac:dyDescent="0.3">
      <c r="A5380" s="4">
        <v>0.23499999999999999</v>
      </c>
      <c r="B5380" s="5">
        <v>45096.104166666664</v>
      </c>
      <c r="C5380" s="44"/>
    </row>
    <row r="5381" spans="1:6" x14ac:dyDescent="0.3">
      <c r="A5381" s="4">
        <v>0.25800000000000001</v>
      </c>
      <c r="B5381" s="5">
        <v>45096.083333333336</v>
      </c>
      <c r="C5381" s="44"/>
    </row>
    <row r="5382" spans="1:6" x14ac:dyDescent="0.3">
      <c r="A5382" s="4">
        <v>0.20399999999999999</v>
      </c>
      <c r="B5382" s="5">
        <v>45096.0625</v>
      </c>
      <c r="C5382" s="44"/>
    </row>
    <row r="5383" spans="1:6" x14ac:dyDescent="0.3">
      <c r="A5383" s="4">
        <v>0.26400000000000001</v>
      </c>
      <c r="B5383" s="5">
        <v>45096.041666666664</v>
      </c>
      <c r="C5383" s="44"/>
    </row>
    <row r="5384" spans="1:6" x14ac:dyDescent="0.3">
      <c r="A5384" s="4">
        <v>0.25800000000000001</v>
      </c>
      <c r="B5384" s="5">
        <v>45096.020833333336</v>
      </c>
      <c r="C5384" s="44"/>
    </row>
    <row r="5385" spans="1:6" x14ac:dyDescent="0.3">
      <c r="A5385" s="4">
        <v>0.33700000000000002</v>
      </c>
      <c r="B5385" s="5">
        <v>45096</v>
      </c>
      <c r="C5385" s="44"/>
    </row>
    <row r="5386" spans="1:6" x14ac:dyDescent="0.3">
      <c r="A5386" s="4">
        <v>0.44900000000000001</v>
      </c>
      <c r="B5386" s="5">
        <v>45095.979166666664</v>
      </c>
      <c r="C5386" s="44"/>
    </row>
    <row r="5387" spans="1:6" x14ac:dyDescent="0.3">
      <c r="A5387" s="4">
        <v>0.57299999999999995</v>
      </c>
      <c r="B5387" s="5">
        <v>45095.958333333336</v>
      </c>
      <c r="F5387" s="44">
        <f>SUM(A5387:A5394)</f>
        <v>4.9509999999999996</v>
      </c>
    </row>
    <row r="5388" spans="1:6" x14ac:dyDescent="0.3">
      <c r="A5388" s="4">
        <v>0.42399999999999999</v>
      </c>
      <c r="B5388" s="5">
        <v>45095.9375</v>
      </c>
      <c r="F5388" s="44"/>
    </row>
    <row r="5389" spans="1:6" x14ac:dyDescent="0.3">
      <c r="A5389" s="4">
        <v>0.72299999999999998</v>
      </c>
      <c r="B5389" s="5">
        <v>45095.916666666664</v>
      </c>
      <c r="F5389" s="44"/>
    </row>
    <row r="5390" spans="1:6" x14ac:dyDescent="0.3">
      <c r="A5390" s="4">
        <v>0.70799999999999996</v>
      </c>
      <c r="B5390" s="5">
        <v>45095.895833333336</v>
      </c>
      <c r="F5390" s="44"/>
    </row>
    <row r="5391" spans="1:6" x14ac:dyDescent="0.3">
      <c r="A5391" s="4">
        <v>0.65900000000000003</v>
      </c>
      <c r="B5391" s="5">
        <v>45095.875</v>
      </c>
      <c r="F5391" s="44"/>
    </row>
    <row r="5392" spans="1:6" x14ac:dyDescent="0.3">
      <c r="A5392" s="4">
        <v>0.68500000000000005</v>
      </c>
      <c r="B5392" s="5">
        <v>45095.854166666664</v>
      </c>
      <c r="F5392" s="44"/>
    </row>
    <row r="5393" spans="1:6" x14ac:dyDescent="0.3">
      <c r="A5393" s="4">
        <v>0.71</v>
      </c>
      <c r="B5393" s="5">
        <v>45095.833333333336</v>
      </c>
      <c r="F5393" s="44"/>
    </row>
    <row r="5394" spans="1:6" x14ac:dyDescent="0.3">
      <c r="A5394" s="4">
        <v>0.46899999999999997</v>
      </c>
      <c r="B5394" s="5">
        <v>45095.8125</v>
      </c>
      <c r="F5394" s="44"/>
    </row>
    <row r="5395" spans="1:6" x14ac:dyDescent="0.3">
      <c r="A5395" s="4">
        <v>0.374</v>
      </c>
      <c r="B5395" s="5">
        <v>45095.791666666664</v>
      </c>
      <c r="E5395" s="44">
        <f>SUM(A5395:A5398)</f>
        <v>3.5540000000000003</v>
      </c>
    </row>
    <row r="5396" spans="1:6" x14ac:dyDescent="0.3">
      <c r="A5396" s="4">
        <v>2.016</v>
      </c>
      <c r="B5396" s="5">
        <v>45095.770833333336</v>
      </c>
      <c r="E5396" s="44"/>
    </row>
    <row r="5397" spans="1:6" x14ac:dyDescent="0.3">
      <c r="A5397" s="4">
        <v>0.77800000000000002</v>
      </c>
      <c r="B5397" s="5">
        <v>45095.75</v>
      </c>
      <c r="E5397" s="44"/>
    </row>
    <row r="5398" spans="1:6" x14ac:dyDescent="0.3">
      <c r="A5398" s="4">
        <v>0.38600000000000001</v>
      </c>
      <c r="B5398" s="5">
        <v>45095.729166666664</v>
      </c>
      <c r="E5398" s="44"/>
    </row>
    <row r="5399" spans="1:6" x14ac:dyDescent="0.3">
      <c r="A5399" s="4">
        <v>0.29299999999999998</v>
      </c>
      <c r="B5399" s="5">
        <v>45095.708333333336</v>
      </c>
      <c r="D5399" s="44">
        <f>SUM(A5399:A5416)</f>
        <v>13.729999999999999</v>
      </c>
    </row>
    <row r="5400" spans="1:6" x14ac:dyDescent="0.3">
      <c r="A5400" s="4">
        <v>0.29599999999999999</v>
      </c>
      <c r="B5400" s="5">
        <v>45095.6875</v>
      </c>
      <c r="D5400" s="44"/>
    </row>
    <row r="5401" spans="1:6" x14ac:dyDescent="0.3">
      <c r="A5401" s="4">
        <v>0.26500000000000001</v>
      </c>
      <c r="B5401" s="5">
        <v>45095.666666666664</v>
      </c>
      <c r="D5401" s="44"/>
    </row>
    <row r="5402" spans="1:6" x14ac:dyDescent="0.3">
      <c r="A5402" s="4">
        <v>0.314</v>
      </c>
      <c r="B5402" s="5">
        <v>45095.645833333336</v>
      </c>
      <c r="D5402" s="44"/>
    </row>
    <row r="5403" spans="1:6" x14ac:dyDescent="0.3">
      <c r="A5403" s="4">
        <v>0.54600000000000004</v>
      </c>
      <c r="B5403" s="5">
        <v>45095.625</v>
      </c>
      <c r="D5403" s="44"/>
    </row>
    <row r="5404" spans="1:6" x14ac:dyDescent="0.3">
      <c r="A5404" s="4">
        <v>0.33900000000000002</v>
      </c>
      <c r="B5404" s="5">
        <v>45095.604166666664</v>
      </c>
      <c r="D5404" s="44"/>
    </row>
    <row r="5405" spans="1:6" x14ac:dyDescent="0.3">
      <c r="A5405" s="4">
        <v>0.28899999999999998</v>
      </c>
      <c r="B5405" s="5">
        <v>45095.583333333336</v>
      </c>
      <c r="D5405" s="44"/>
    </row>
    <row r="5406" spans="1:6" x14ac:dyDescent="0.3">
      <c r="A5406" s="4">
        <v>0.64900000000000002</v>
      </c>
      <c r="B5406" s="5">
        <v>45095.5625</v>
      </c>
      <c r="D5406" s="44"/>
    </row>
    <row r="5407" spans="1:6" x14ac:dyDescent="0.3">
      <c r="A5407" s="4">
        <v>0.28899999999999998</v>
      </c>
      <c r="B5407" s="5">
        <v>45095.541666666664</v>
      </c>
      <c r="D5407" s="44"/>
    </row>
    <row r="5408" spans="1:6" x14ac:dyDescent="0.3">
      <c r="A5408" s="4">
        <v>0.91300000000000003</v>
      </c>
      <c r="B5408" s="5">
        <v>45095.520833333336</v>
      </c>
      <c r="D5408" s="44"/>
    </row>
    <row r="5409" spans="1:4" x14ac:dyDescent="0.3">
      <c r="A5409" s="4">
        <v>1.7589999999999999</v>
      </c>
      <c r="B5409" s="5">
        <v>45095.5</v>
      </c>
      <c r="D5409" s="44"/>
    </row>
    <row r="5410" spans="1:4" x14ac:dyDescent="0.3">
      <c r="A5410" s="4">
        <v>2.444</v>
      </c>
      <c r="B5410" s="5">
        <v>45095.479166666664</v>
      </c>
      <c r="D5410" s="44"/>
    </row>
    <row r="5411" spans="1:4" x14ac:dyDescent="0.3">
      <c r="A5411" s="4">
        <v>2.2120000000000002</v>
      </c>
      <c r="B5411" s="5">
        <v>45095.458333333336</v>
      </c>
      <c r="D5411" s="44"/>
    </row>
    <row r="5412" spans="1:4" x14ac:dyDescent="0.3">
      <c r="A5412" s="4">
        <v>1.0840000000000001</v>
      </c>
      <c r="B5412" s="5">
        <v>45095.4375</v>
      </c>
      <c r="D5412" s="44"/>
    </row>
    <row r="5413" spans="1:4" x14ac:dyDescent="0.3">
      <c r="A5413" s="4">
        <v>0.48199999999999998</v>
      </c>
      <c r="B5413" s="5">
        <v>45095.416666666664</v>
      </c>
      <c r="D5413" s="44"/>
    </row>
    <row r="5414" spans="1:4" x14ac:dyDescent="0.3">
      <c r="A5414" s="4">
        <v>0.38600000000000001</v>
      </c>
      <c r="B5414" s="5">
        <v>45095.395833333336</v>
      </c>
      <c r="D5414" s="44"/>
    </row>
    <row r="5415" spans="1:4" x14ac:dyDescent="0.3">
      <c r="A5415" s="4">
        <v>0.45700000000000002</v>
      </c>
      <c r="B5415" s="5">
        <v>45095.375</v>
      </c>
      <c r="D5415" s="44"/>
    </row>
    <row r="5416" spans="1:4" x14ac:dyDescent="0.3">
      <c r="A5416" s="4">
        <v>0.71299999999999997</v>
      </c>
      <c r="B5416" s="5">
        <v>45095.354166666664</v>
      </c>
      <c r="D5416" s="44"/>
    </row>
    <row r="5417" spans="1:4" x14ac:dyDescent="0.3">
      <c r="A5417" s="4">
        <v>0.28799999999999998</v>
      </c>
      <c r="B5417" s="5">
        <v>45095.333333333336</v>
      </c>
      <c r="C5417" s="44">
        <f>SUM(A5417:A5434)</f>
        <v>5.8949999999999996</v>
      </c>
    </row>
    <row r="5418" spans="1:4" x14ac:dyDescent="0.3">
      <c r="A5418" s="4">
        <v>0.221</v>
      </c>
      <c r="B5418" s="5">
        <v>45095.3125</v>
      </c>
      <c r="C5418" s="44"/>
    </row>
    <row r="5419" spans="1:4" x14ac:dyDescent="0.3">
      <c r="A5419" s="4">
        <v>0.26</v>
      </c>
      <c r="B5419" s="5">
        <v>45095.291666666664</v>
      </c>
      <c r="C5419" s="44"/>
    </row>
    <row r="5420" spans="1:4" x14ac:dyDescent="0.3">
      <c r="A5420" s="4">
        <v>0.22600000000000001</v>
      </c>
      <c r="B5420" s="5">
        <v>45095.270833333336</v>
      </c>
      <c r="C5420" s="44"/>
    </row>
    <row r="5421" spans="1:4" x14ac:dyDescent="0.3">
      <c r="A5421" s="4">
        <v>0.26200000000000001</v>
      </c>
      <c r="B5421" s="5">
        <v>45095.25</v>
      </c>
      <c r="C5421" s="44"/>
    </row>
    <row r="5422" spans="1:4" x14ac:dyDescent="0.3">
      <c r="A5422" s="4">
        <v>0.22800000000000001</v>
      </c>
      <c r="B5422" s="5">
        <v>45095.229166666664</v>
      </c>
      <c r="C5422" s="44"/>
    </row>
    <row r="5423" spans="1:4" x14ac:dyDescent="0.3">
      <c r="A5423" s="4">
        <v>0.252</v>
      </c>
      <c r="B5423" s="5">
        <v>45095.208333333336</v>
      </c>
      <c r="C5423" s="44"/>
    </row>
    <row r="5424" spans="1:4" x14ac:dyDescent="0.3">
      <c r="A5424" s="4">
        <v>0.26800000000000002</v>
      </c>
      <c r="B5424" s="5">
        <v>45095.1875</v>
      </c>
      <c r="C5424" s="44"/>
    </row>
    <row r="5425" spans="1:6" x14ac:dyDescent="0.3">
      <c r="A5425" s="4">
        <v>0.24</v>
      </c>
      <c r="B5425" s="5">
        <v>45095.166666666664</v>
      </c>
      <c r="C5425" s="44"/>
    </row>
    <row r="5426" spans="1:6" x14ac:dyDescent="0.3">
      <c r="A5426" s="4">
        <v>0.25600000000000001</v>
      </c>
      <c r="B5426" s="5">
        <v>45095.145833333336</v>
      </c>
      <c r="C5426" s="44"/>
    </row>
    <row r="5427" spans="1:6" x14ac:dyDescent="0.3">
      <c r="A5427" s="4">
        <v>0.23100000000000001</v>
      </c>
      <c r="B5427" s="5">
        <v>45095.125</v>
      </c>
      <c r="C5427" s="44"/>
    </row>
    <row r="5428" spans="1:6" x14ac:dyDescent="0.3">
      <c r="A5428" s="4">
        <v>0.29499999999999998</v>
      </c>
      <c r="B5428" s="5">
        <v>45095.104166666664</v>
      </c>
      <c r="C5428" s="44"/>
    </row>
    <row r="5429" spans="1:6" x14ac:dyDescent="0.3">
      <c r="A5429" s="4">
        <v>0.21099999999999999</v>
      </c>
      <c r="B5429" s="5">
        <v>45095.083333333336</v>
      </c>
      <c r="C5429" s="44"/>
    </row>
    <row r="5430" spans="1:6" x14ac:dyDescent="0.3">
      <c r="A5430" s="4">
        <v>0.26300000000000001</v>
      </c>
      <c r="B5430" s="5">
        <v>45095.0625</v>
      </c>
      <c r="C5430" s="44"/>
    </row>
    <row r="5431" spans="1:6" x14ac:dyDescent="0.3">
      <c r="A5431" s="4">
        <v>0.28799999999999998</v>
      </c>
      <c r="B5431" s="5">
        <v>45095.041666666664</v>
      </c>
      <c r="C5431" s="44"/>
    </row>
    <row r="5432" spans="1:6" x14ac:dyDescent="0.3">
      <c r="A5432" s="4">
        <v>0.51800000000000002</v>
      </c>
      <c r="B5432" s="5">
        <v>45095.020833333336</v>
      </c>
      <c r="C5432" s="44"/>
    </row>
    <row r="5433" spans="1:6" x14ac:dyDescent="0.3">
      <c r="A5433" s="4">
        <v>0.73399999999999999</v>
      </c>
      <c r="B5433" s="5">
        <v>45095</v>
      </c>
      <c r="C5433" s="44"/>
    </row>
    <row r="5434" spans="1:6" x14ac:dyDescent="0.3">
      <c r="A5434" s="4">
        <v>0.85399999999999998</v>
      </c>
      <c r="B5434" s="5">
        <v>45094.979166666664</v>
      </c>
      <c r="C5434" s="44"/>
    </row>
    <row r="5435" spans="1:6" x14ac:dyDescent="0.3">
      <c r="A5435" s="4">
        <v>0.74199999999999999</v>
      </c>
      <c r="B5435" s="5">
        <v>45094.958333333336</v>
      </c>
      <c r="F5435" s="44">
        <f>SUM(A5435:A5442)</f>
        <v>8.0090000000000003</v>
      </c>
    </row>
    <row r="5436" spans="1:6" x14ac:dyDescent="0.3">
      <c r="A5436" s="4">
        <v>0.75</v>
      </c>
      <c r="B5436" s="5">
        <v>45094.9375</v>
      </c>
      <c r="F5436" s="44"/>
    </row>
    <row r="5437" spans="1:6" x14ac:dyDescent="0.3">
      <c r="A5437" s="4">
        <v>2.3010000000000002</v>
      </c>
      <c r="B5437" s="5">
        <v>45094.916666666664</v>
      </c>
      <c r="F5437" s="44"/>
    </row>
    <row r="5438" spans="1:6" x14ac:dyDescent="0.3">
      <c r="A5438" s="4">
        <v>0.76700000000000002</v>
      </c>
      <c r="B5438" s="5">
        <v>45094.895833333336</v>
      </c>
      <c r="F5438" s="44"/>
    </row>
    <row r="5439" spans="1:6" x14ac:dyDescent="0.3">
      <c r="A5439" s="4">
        <v>1.3320000000000001</v>
      </c>
      <c r="B5439" s="5">
        <v>45094.875</v>
      </c>
      <c r="F5439" s="44"/>
    </row>
    <row r="5440" spans="1:6" x14ac:dyDescent="0.3">
      <c r="A5440" s="4">
        <v>1.6319999999999999</v>
      </c>
      <c r="B5440" s="5">
        <v>45094.854166666664</v>
      </c>
      <c r="F5440" s="44"/>
    </row>
    <row r="5441" spans="1:6" x14ac:dyDescent="0.3">
      <c r="A5441" s="4">
        <v>0.25700000000000001</v>
      </c>
      <c r="B5441" s="5">
        <v>45094.833333333336</v>
      </c>
      <c r="F5441" s="44"/>
    </row>
    <row r="5442" spans="1:6" x14ac:dyDescent="0.3">
      <c r="A5442" s="4">
        <v>0.22800000000000001</v>
      </c>
      <c r="B5442" s="5">
        <v>45094.8125</v>
      </c>
      <c r="F5442" s="44"/>
    </row>
    <row r="5443" spans="1:6" x14ac:dyDescent="0.3">
      <c r="A5443" s="4">
        <v>0.25600000000000001</v>
      </c>
      <c r="B5443" s="5">
        <v>45094.791666666664</v>
      </c>
      <c r="E5443" s="44">
        <f>SUM(A5443:A5446)</f>
        <v>1.028</v>
      </c>
    </row>
    <row r="5444" spans="1:6" x14ac:dyDescent="0.3">
      <c r="A5444" s="4">
        <v>0.24</v>
      </c>
      <c r="B5444" s="5">
        <v>45094.770833333336</v>
      </c>
      <c r="E5444" s="44"/>
    </row>
    <row r="5445" spans="1:6" x14ac:dyDescent="0.3">
      <c r="A5445" s="4">
        <v>0.25700000000000001</v>
      </c>
      <c r="B5445" s="5">
        <v>45094.75</v>
      </c>
      <c r="E5445" s="44"/>
    </row>
    <row r="5446" spans="1:6" x14ac:dyDescent="0.3">
      <c r="A5446" s="4">
        <v>0.27500000000000002</v>
      </c>
      <c r="B5446" s="5">
        <v>45094.729166666664</v>
      </c>
      <c r="E5446" s="44"/>
    </row>
    <row r="5447" spans="1:6" x14ac:dyDescent="0.3">
      <c r="A5447" s="4">
        <v>0.221</v>
      </c>
      <c r="B5447" s="5">
        <v>45094.708333333336</v>
      </c>
      <c r="D5447" s="44">
        <f>SUM(A5447:A5464)</f>
        <v>6.1029999999999989</v>
      </c>
    </row>
    <row r="5448" spans="1:6" x14ac:dyDescent="0.3">
      <c r="A5448" s="4">
        <v>0.26500000000000001</v>
      </c>
      <c r="B5448" s="5">
        <v>45094.6875</v>
      </c>
      <c r="D5448" s="44"/>
    </row>
    <row r="5449" spans="1:6" x14ac:dyDescent="0.3">
      <c r="A5449" s="4">
        <v>0.31</v>
      </c>
      <c r="B5449" s="5">
        <v>45094.666666666664</v>
      </c>
      <c r="D5449" s="44"/>
    </row>
    <row r="5450" spans="1:6" x14ac:dyDescent="0.3">
      <c r="A5450" s="4">
        <v>0.63900000000000001</v>
      </c>
      <c r="B5450" s="5">
        <v>45094.645833333336</v>
      </c>
      <c r="D5450" s="44"/>
    </row>
    <row r="5451" spans="1:6" x14ac:dyDescent="0.3">
      <c r="A5451" s="4">
        <v>0.72799999999999998</v>
      </c>
      <c r="B5451" s="5">
        <v>45094.625</v>
      </c>
      <c r="D5451" s="44"/>
    </row>
    <row r="5452" spans="1:6" x14ac:dyDescent="0.3">
      <c r="A5452" s="4">
        <v>0.53500000000000003</v>
      </c>
      <c r="B5452" s="5">
        <v>45094.604166666664</v>
      </c>
      <c r="D5452" s="44"/>
    </row>
    <row r="5453" spans="1:6" x14ac:dyDescent="0.3">
      <c r="A5453" s="4">
        <v>0.44900000000000001</v>
      </c>
      <c r="B5453" s="5">
        <v>45094.583333333336</v>
      </c>
      <c r="D5453" s="44"/>
    </row>
    <row r="5454" spans="1:6" x14ac:dyDescent="0.3">
      <c r="A5454" s="4">
        <v>0.36499999999999999</v>
      </c>
      <c r="B5454" s="5">
        <v>45094.5625</v>
      </c>
      <c r="D5454" s="44"/>
    </row>
    <row r="5455" spans="1:6" x14ac:dyDescent="0.3">
      <c r="A5455" s="4">
        <v>0.27600000000000002</v>
      </c>
      <c r="B5455" s="5">
        <v>45094.541666666664</v>
      </c>
      <c r="D5455" s="44"/>
    </row>
    <row r="5456" spans="1:6" x14ac:dyDescent="0.3">
      <c r="A5456" s="4">
        <v>0.34100000000000003</v>
      </c>
      <c r="B5456" s="5">
        <v>45094.520833333336</v>
      </c>
      <c r="D5456" s="44"/>
    </row>
    <row r="5457" spans="1:4" x14ac:dyDescent="0.3">
      <c r="A5457" s="4">
        <v>0.24199999999999999</v>
      </c>
      <c r="B5457" s="5">
        <v>45094.5</v>
      </c>
      <c r="D5457" s="44"/>
    </row>
    <row r="5458" spans="1:4" x14ac:dyDescent="0.3">
      <c r="A5458" s="4">
        <v>0.255</v>
      </c>
      <c r="B5458" s="5">
        <v>45094.479166666664</v>
      </c>
      <c r="D5458" s="44"/>
    </row>
    <row r="5459" spans="1:4" x14ac:dyDescent="0.3">
      <c r="A5459" s="4">
        <v>0.255</v>
      </c>
      <c r="B5459" s="5">
        <v>45094.458333333336</v>
      </c>
      <c r="D5459" s="44"/>
    </row>
    <row r="5460" spans="1:4" x14ac:dyDescent="0.3">
      <c r="A5460" s="4">
        <v>0.254</v>
      </c>
      <c r="B5460" s="5">
        <v>45094.4375</v>
      </c>
      <c r="D5460" s="44"/>
    </row>
    <row r="5461" spans="1:4" x14ac:dyDescent="0.3">
      <c r="A5461" s="4">
        <v>0.24399999999999999</v>
      </c>
      <c r="B5461" s="5">
        <v>45094.416666666664</v>
      </c>
      <c r="D5461" s="44"/>
    </row>
    <row r="5462" spans="1:4" x14ac:dyDescent="0.3">
      <c r="A5462" s="4">
        <v>0.249</v>
      </c>
      <c r="B5462" s="5">
        <v>45094.395833333336</v>
      </c>
      <c r="D5462" s="44"/>
    </row>
    <row r="5463" spans="1:4" x14ac:dyDescent="0.3">
      <c r="A5463" s="4">
        <v>0.23599999999999999</v>
      </c>
      <c r="B5463" s="5">
        <v>45094.375</v>
      </c>
      <c r="D5463" s="44"/>
    </row>
    <row r="5464" spans="1:4" x14ac:dyDescent="0.3">
      <c r="A5464" s="4">
        <v>0.23899999999999999</v>
      </c>
      <c r="B5464" s="5">
        <v>45094.354166666664</v>
      </c>
      <c r="D5464" s="44"/>
    </row>
    <row r="5465" spans="1:4" x14ac:dyDescent="0.3">
      <c r="A5465" s="4">
        <v>0.247</v>
      </c>
      <c r="B5465" s="5">
        <v>45094.333333333336</v>
      </c>
      <c r="C5465" s="44">
        <f>SUM(A5465:A5482)</f>
        <v>4.9459999999999997</v>
      </c>
    </row>
    <row r="5466" spans="1:4" x14ac:dyDescent="0.3">
      <c r="A5466" s="4">
        <v>0.249</v>
      </c>
      <c r="B5466" s="5">
        <v>45094.3125</v>
      </c>
      <c r="C5466" s="44"/>
    </row>
    <row r="5467" spans="1:4" x14ac:dyDescent="0.3">
      <c r="A5467" s="4">
        <v>0.23699999999999999</v>
      </c>
      <c r="B5467" s="5">
        <v>45094.291666666664</v>
      </c>
      <c r="C5467" s="44"/>
    </row>
    <row r="5468" spans="1:4" x14ac:dyDescent="0.3">
      <c r="A5468" s="4">
        <v>0.24399999999999999</v>
      </c>
      <c r="B5468" s="5">
        <v>45094.270833333336</v>
      </c>
      <c r="C5468" s="44"/>
    </row>
    <row r="5469" spans="1:4" x14ac:dyDescent="0.3">
      <c r="A5469" s="4">
        <v>0.24299999999999999</v>
      </c>
      <c r="B5469" s="5">
        <v>45094.25</v>
      </c>
      <c r="C5469" s="44"/>
    </row>
    <row r="5470" spans="1:4" x14ac:dyDescent="0.3">
      <c r="A5470" s="4">
        <v>0.24399999999999999</v>
      </c>
      <c r="B5470" s="5">
        <v>45094.229166666664</v>
      </c>
      <c r="C5470" s="44"/>
    </row>
    <row r="5471" spans="1:4" x14ac:dyDescent="0.3">
      <c r="A5471" s="4">
        <v>0.25</v>
      </c>
      <c r="B5471" s="5">
        <v>45094.208333333336</v>
      </c>
      <c r="C5471" s="44"/>
    </row>
    <row r="5472" spans="1:4" x14ac:dyDescent="0.3">
      <c r="A5472" s="4">
        <v>0.22</v>
      </c>
      <c r="B5472" s="5">
        <v>45094.1875</v>
      </c>
      <c r="C5472" s="44"/>
    </row>
    <row r="5473" spans="1:6" x14ac:dyDescent="0.3">
      <c r="A5473" s="4">
        <v>0.251</v>
      </c>
      <c r="B5473" s="5">
        <v>45094.166666666664</v>
      </c>
      <c r="C5473" s="44"/>
    </row>
    <row r="5474" spans="1:6" x14ac:dyDescent="0.3">
      <c r="A5474" s="4">
        <v>0.221</v>
      </c>
      <c r="B5474" s="5">
        <v>45094.145833333336</v>
      </c>
      <c r="C5474" s="44"/>
    </row>
    <row r="5475" spans="1:6" x14ac:dyDescent="0.3">
      <c r="A5475" s="4">
        <v>0.26700000000000002</v>
      </c>
      <c r="B5475" s="5">
        <v>45094.125</v>
      </c>
      <c r="C5475" s="44"/>
    </row>
    <row r="5476" spans="1:6" x14ac:dyDescent="0.3">
      <c r="A5476" s="4">
        <v>0.22700000000000001</v>
      </c>
      <c r="B5476" s="5">
        <v>45094.104166666664</v>
      </c>
      <c r="C5476" s="44"/>
    </row>
    <row r="5477" spans="1:6" x14ac:dyDescent="0.3">
      <c r="A5477" s="4">
        <v>0.27100000000000002</v>
      </c>
      <c r="B5477" s="5">
        <v>45094.083333333336</v>
      </c>
      <c r="C5477" s="44"/>
    </row>
    <row r="5478" spans="1:6" x14ac:dyDescent="0.3">
      <c r="A5478" s="4">
        <v>0.32</v>
      </c>
      <c r="B5478" s="5">
        <v>45094.0625</v>
      </c>
      <c r="C5478" s="44"/>
    </row>
    <row r="5479" spans="1:6" x14ac:dyDescent="0.3">
      <c r="A5479" s="4">
        <v>0.44900000000000001</v>
      </c>
      <c r="B5479" s="5">
        <v>45094.041666666664</v>
      </c>
      <c r="C5479" s="44"/>
    </row>
    <row r="5480" spans="1:6" x14ac:dyDescent="0.3">
      <c r="A5480" s="4">
        <v>0.42199999999999999</v>
      </c>
      <c r="B5480" s="5">
        <v>45094.020833333336</v>
      </c>
      <c r="C5480" s="44"/>
    </row>
    <row r="5481" spans="1:6" x14ac:dyDescent="0.3">
      <c r="A5481" s="4">
        <v>0.29599999999999999</v>
      </c>
      <c r="B5481" s="5">
        <v>45094</v>
      </c>
      <c r="C5481" s="44"/>
    </row>
    <row r="5482" spans="1:6" x14ac:dyDescent="0.3">
      <c r="A5482" s="4">
        <v>0.28799999999999998</v>
      </c>
      <c r="B5482" s="5">
        <v>45093.979166666664</v>
      </c>
      <c r="C5482" s="44"/>
    </row>
    <row r="5483" spans="1:6" x14ac:dyDescent="0.3">
      <c r="A5483" s="4">
        <v>0.25600000000000001</v>
      </c>
      <c r="B5483" s="5">
        <v>45093.958333333336</v>
      </c>
      <c r="F5483" s="44">
        <f>SUM(A5483:A5490)</f>
        <v>2.206</v>
      </c>
    </row>
    <row r="5484" spans="1:6" x14ac:dyDescent="0.3">
      <c r="A5484" s="4">
        <v>0.28599999999999998</v>
      </c>
      <c r="B5484" s="5">
        <v>45093.9375</v>
      </c>
      <c r="F5484" s="44"/>
    </row>
    <row r="5485" spans="1:6" x14ac:dyDescent="0.3">
      <c r="A5485" s="4">
        <v>0.26100000000000001</v>
      </c>
      <c r="B5485" s="5">
        <v>45093.916666666664</v>
      </c>
      <c r="F5485" s="44"/>
    </row>
    <row r="5486" spans="1:6" x14ac:dyDescent="0.3">
      <c r="A5486" s="4">
        <v>0.28299999999999997</v>
      </c>
      <c r="B5486" s="5">
        <v>45093.895833333336</v>
      </c>
      <c r="F5486" s="44"/>
    </row>
    <row r="5487" spans="1:6" x14ac:dyDescent="0.3">
      <c r="A5487" s="4">
        <v>0.29899999999999999</v>
      </c>
      <c r="B5487" s="5">
        <v>45093.875</v>
      </c>
      <c r="F5487" s="44"/>
    </row>
    <row r="5488" spans="1:6" x14ac:dyDescent="0.3">
      <c r="A5488" s="4">
        <v>0.245</v>
      </c>
      <c r="B5488" s="5">
        <v>45093.854166666664</v>
      </c>
      <c r="F5488" s="44"/>
    </row>
    <row r="5489" spans="1:6" x14ac:dyDescent="0.3">
      <c r="A5489" s="4">
        <v>0.29899999999999999</v>
      </c>
      <c r="B5489" s="5">
        <v>45093.833333333336</v>
      </c>
      <c r="F5489" s="44"/>
    </row>
    <row r="5490" spans="1:6" x14ac:dyDescent="0.3">
      <c r="A5490" s="4">
        <v>0.27700000000000002</v>
      </c>
      <c r="B5490" s="5">
        <v>45093.8125</v>
      </c>
      <c r="F5490" s="44"/>
    </row>
    <row r="5491" spans="1:6" x14ac:dyDescent="0.3">
      <c r="A5491" s="4">
        <v>0.26</v>
      </c>
      <c r="B5491" s="5">
        <v>45093.791666666664</v>
      </c>
      <c r="E5491" s="44">
        <f>SUM(A5491:A5494)</f>
        <v>1.194</v>
      </c>
    </row>
    <row r="5492" spans="1:6" x14ac:dyDescent="0.3">
      <c r="A5492" s="4">
        <v>0.26400000000000001</v>
      </c>
      <c r="B5492" s="5">
        <v>45093.770833333336</v>
      </c>
      <c r="E5492" s="44"/>
    </row>
    <row r="5493" spans="1:6" x14ac:dyDescent="0.3">
      <c r="A5493" s="4">
        <v>0.41499999999999998</v>
      </c>
      <c r="B5493" s="5">
        <v>45093.75</v>
      </c>
      <c r="E5493" s="44"/>
    </row>
    <row r="5494" spans="1:6" x14ac:dyDescent="0.3">
      <c r="A5494" s="4">
        <v>0.255</v>
      </c>
      <c r="B5494" s="5">
        <v>45093.729166666664</v>
      </c>
      <c r="E5494" s="44"/>
    </row>
    <row r="5495" spans="1:6" x14ac:dyDescent="0.3">
      <c r="A5495" s="4">
        <v>0.42899999999999999</v>
      </c>
      <c r="B5495" s="5">
        <v>45093.708333333336</v>
      </c>
      <c r="D5495" s="44">
        <f>SUM(A5495:A5512)</f>
        <v>9.8739999999999988</v>
      </c>
    </row>
    <row r="5496" spans="1:6" x14ac:dyDescent="0.3">
      <c r="A5496" s="4">
        <v>0.438</v>
      </c>
      <c r="B5496" s="5">
        <v>45093.6875</v>
      </c>
      <c r="D5496" s="44"/>
    </row>
    <row r="5497" spans="1:6" x14ac:dyDescent="0.3">
      <c r="A5497" s="4">
        <v>0.495</v>
      </c>
      <c r="B5497" s="5">
        <v>45093.666666666664</v>
      </c>
      <c r="D5497" s="44"/>
    </row>
    <row r="5498" spans="1:6" x14ac:dyDescent="0.3">
      <c r="A5498" s="4">
        <v>0.26400000000000001</v>
      </c>
      <c r="B5498" s="5">
        <v>45093.645833333336</v>
      </c>
      <c r="D5498" s="44"/>
    </row>
    <row r="5499" spans="1:6" x14ac:dyDescent="0.3">
      <c r="A5499" s="4">
        <v>0.28399999999999997</v>
      </c>
      <c r="B5499" s="5">
        <v>45093.625</v>
      </c>
      <c r="D5499" s="44"/>
    </row>
    <row r="5500" spans="1:6" x14ac:dyDescent="0.3">
      <c r="A5500" s="4">
        <v>0.41499999999999998</v>
      </c>
      <c r="B5500" s="5">
        <v>45093.604166666664</v>
      </c>
      <c r="D5500" s="44"/>
    </row>
    <row r="5501" spans="1:6" x14ac:dyDescent="0.3">
      <c r="A5501" s="4">
        <v>1.611</v>
      </c>
      <c r="B5501" s="5">
        <v>45093.583333333336</v>
      </c>
      <c r="D5501" s="44"/>
    </row>
    <row r="5502" spans="1:6" x14ac:dyDescent="0.3">
      <c r="A5502" s="4">
        <v>1.478</v>
      </c>
      <c r="B5502" s="5">
        <v>45093.5625</v>
      </c>
      <c r="D5502" s="44"/>
    </row>
    <row r="5503" spans="1:6" x14ac:dyDescent="0.3">
      <c r="A5503" s="4">
        <v>1.7669999999999999</v>
      </c>
      <c r="B5503" s="5">
        <v>45093.541666666664</v>
      </c>
      <c r="D5503" s="44"/>
    </row>
    <row r="5504" spans="1:6" x14ac:dyDescent="0.3">
      <c r="A5504" s="4">
        <v>0.25600000000000001</v>
      </c>
      <c r="B5504" s="5">
        <v>45093.520833333336</v>
      </c>
      <c r="D5504" s="44"/>
    </row>
    <row r="5505" spans="1:4" x14ac:dyDescent="0.3">
      <c r="A5505" s="4">
        <v>0.26300000000000001</v>
      </c>
      <c r="B5505" s="5">
        <v>45093.5</v>
      </c>
      <c r="D5505" s="44"/>
    </row>
    <row r="5506" spans="1:4" x14ac:dyDescent="0.3">
      <c r="A5506" s="4">
        <v>0.22</v>
      </c>
      <c r="B5506" s="5">
        <v>45093.479166666664</v>
      </c>
      <c r="D5506" s="44"/>
    </row>
    <row r="5507" spans="1:4" x14ac:dyDescent="0.3">
      <c r="A5507" s="4">
        <v>0.248</v>
      </c>
      <c r="B5507" s="5">
        <v>45093.458333333336</v>
      </c>
      <c r="D5507" s="44"/>
    </row>
    <row r="5508" spans="1:4" x14ac:dyDescent="0.3">
      <c r="A5508" s="4">
        <v>0.26</v>
      </c>
      <c r="B5508" s="5">
        <v>45093.4375</v>
      </c>
      <c r="D5508" s="44"/>
    </row>
    <row r="5509" spans="1:4" x14ac:dyDescent="0.3">
      <c r="A5509" s="4">
        <v>0.24</v>
      </c>
      <c r="B5509" s="5">
        <v>45093.416666666664</v>
      </c>
      <c r="D5509" s="44"/>
    </row>
    <row r="5510" spans="1:4" x14ac:dyDescent="0.3">
      <c r="A5510" s="4">
        <v>0.34100000000000003</v>
      </c>
      <c r="B5510" s="5">
        <v>45093.395833333336</v>
      </c>
      <c r="D5510" s="44"/>
    </row>
    <row r="5511" spans="1:4" x14ac:dyDescent="0.3">
      <c r="A5511" s="4">
        <v>0.38300000000000001</v>
      </c>
      <c r="B5511" s="5">
        <v>45093.375</v>
      </c>
      <c r="D5511" s="44"/>
    </row>
    <row r="5512" spans="1:4" x14ac:dyDescent="0.3">
      <c r="A5512" s="4">
        <v>0.48199999999999998</v>
      </c>
      <c r="B5512" s="5">
        <v>45093.354166666664</v>
      </c>
      <c r="D5512" s="44"/>
    </row>
    <row r="5513" spans="1:4" x14ac:dyDescent="0.3">
      <c r="A5513" s="4">
        <v>0.39400000000000002</v>
      </c>
      <c r="B5513" s="5">
        <v>45093.333333333336</v>
      </c>
      <c r="C5513" s="44">
        <f>SUM(A5513:A5530)</f>
        <v>4.613999999999999</v>
      </c>
    </row>
    <row r="5514" spans="1:4" x14ac:dyDescent="0.3">
      <c r="A5514" s="4">
        <v>0.22700000000000001</v>
      </c>
      <c r="B5514" s="5">
        <v>45093.3125</v>
      </c>
      <c r="C5514" s="44"/>
    </row>
    <row r="5515" spans="1:4" x14ac:dyDescent="0.3">
      <c r="A5515" s="4">
        <v>0.219</v>
      </c>
      <c r="B5515" s="5">
        <v>45093.291666666664</v>
      </c>
      <c r="C5515" s="44"/>
    </row>
    <row r="5516" spans="1:4" x14ac:dyDescent="0.3">
      <c r="A5516" s="4">
        <v>0.221</v>
      </c>
      <c r="B5516" s="5">
        <v>45093.270833333336</v>
      </c>
      <c r="C5516" s="44"/>
    </row>
    <row r="5517" spans="1:4" x14ac:dyDescent="0.3">
      <c r="A5517" s="4">
        <v>0.23100000000000001</v>
      </c>
      <c r="B5517" s="5">
        <v>45093.25</v>
      </c>
      <c r="C5517" s="44"/>
    </row>
    <row r="5518" spans="1:4" x14ac:dyDescent="0.3">
      <c r="A5518" s="4">
        <v>0.23899999999999999</v>
      </c>
      <c r="B5518" s="5">
        <v>45093.229166666664</v>
      </c>
      <c r="C5518" s="44"/>
    </row>
    <row r="5519" spans="1:4" x14ac:dyDescent="0.3">
      <c r="A5519" s="4">
        <v>0.23100000000000001</v>
      </c>
      <c r="B5519" s="5">
        <v>45093.208333333336</v>
      </c>
      <c r="C5519" s="44"/>
    </row>
    <row r="5520" spans="1:4" x14ac:dyDescent="0.3">
      <c r="A5520" s="4">
        <v>0.21299999999999999</v>
      </c>
      <c r="B5520" s="5">
        <v>45093.1875</v>
      </c>
      <c r="C5520" s="44"/>
    </row>
    <row r="5521" spans="1:6" x14ac:dyDescent="0.3">
      <c r="A5521" s="4">
        <v>0.23699999999999999</v>
      </c>
      <c r="B5521" s="5">
        <v>45093.166666666664</v>
      </c>
      <c r="C5521" s="44"/>
    </row>
    <row r="5522" spans="1:6" x14ac:dyDescent="0.3">
      <c r="A5522" s="4">
        <v>0.20699999999999999</v>
      </c>
      <c r="B5522" s="5">
        <v>45093.145833333336</v>
      </c>
      <c r="C5522" s="44"/>
    </row>
    <row r="5523" spans="1:6" x14ac:dyDescent="0.3">
      <c r="A5523" s="4">
        <v>0.23899999999999999</v>
      </c>
      <c r="B5523" s="5">
        <v>45093.125</v>
      </c>
      <c r="C5523" s="44"/>
    </row>
    <row r="5524" spans="1:6" x14ac:dyDescent="0.3">
      <c r="A5524" s="4">
        <v>0.215</v>
      </c>
      <c r="B5524" s="5">
        <v>45093.104166666664</v>
      </c>
      <c r="C5524" s="44"/>
    </row>
    <row r="5525" spans="1:6" x14ac:dyDescent="0.3">
      <c r="A5525" s="4">
        <v>0.246</v>
      </c>
      <c r="B5525" s="5">
        <v>45093.083333333336</v>
      </c>
      <c r="C5525" s="44"/>
    </row>
    <row r="5526" spans="1:6" x14ac:dyDescent="0.3">
      <c r="A5526" s="4">
        <v>0.23599999999999999</v>
      </c>
      <c r="B5526" s="5">
        <v>45093.0625</v>
      </c>
      <c r="C5526" s="44"/>
    </row>
    <row r="5527" spans="1:6" x14ac:dyDescent="0.3">
      <c r="A5527" s="4">
        <v>0.23499999999999999</v>
      </c>
      <c r="B5527" s="5">
        <v>45093.041666666664</v>
      </c>
      <c r="C5527" s="44"/>
    </row>
    <row r="5528" spans="1:6" x14ac:dyDescent="0.3">
      <c r="A5528" s="4">
        <v>0.27100000000000002</v>
      </c>
      <c r="B5528" s="5">
        <v>45093.020833333336</v>
      </c>
      <c r="C5528" s="44"/>
    </row>
    <row r="5529" spans="1:6" x14ac:dyDescent="0.3">
      <c r="A5529" s="4">
        <v>0.26900000000000002</v>
      </c>
      <c r="B5529" s="5">
        <v>45093</v>
      </c>
      <c r="C5529" s="44"/>
    </row>
    <row r="5530" spans="1:6" x14ac:dyDescent="0.3">
      <c r="A5530" s="4">
        <v>0.48399999999999999</v>
      </c>
      <c r="B5530" s="5">
        <v>45092.979166666664</v>
      </c>
      <c r="C5530" s="44"/>
    </row>
    <row r="5531" spans="1:6" x14ac:dyDescent="0.3">
      <c r="A5531" s="4">
        <v>0.442</v>
      </c>
      <c r="B5531" s="5">
        <v>45092.958333333336</v>
      </c>
      <c r="F5531" s="44">
        <f>SUM(A5531:A5538)</f>
        <v>4.5590000000000002</v>
      </c>
    </row>
    <row r="5532" spans="1:6" x14ac:dyDescent="0.3">
      <c r="A5532" s="4">
        <v>0.47599999999999998</v>
      </c>
      <c r="B5532" s="5">
        <v>45092.9375</v>
      </c>
      <c r="F5532" s="44"/>
    </row>
    <row r="5533" spans="1:6" x14ac:dyDescent="0.3">
      <c r="A5533" s="4">
        <v>0.46</v>
      </c>
      <c r="B5533" s="5">
        <v>45092.916666666664</v>
      </c>
      <c r="F5533" s="44"/>
    </row>
    <row r="5534" spans="1:6" x14ac:dyDescent="0.3">
      <c r="A5534" s="4">
        <v>0.45500000000000002</v>
      </c>
      <c r="B5534" s="5">
        <v>45092.895833333336</v>
      </c>
      <c r="F5534" s="44"/>
    </row>
    <row r="5535" spans="1:6" x14ac:dyDescent="0.3">
      <c r="A5535" s="4">
        <v>1.224</v>
      </c>
      <c r="B5535" s="5">
        <v>45092.875</v>
      </c>
      <c r="F5535" s="44"/>
    </row>
    <row r="5536" spans="1:6" x14ac:dyDescent="0.3">
      <c r="A5536" s="4">
        <v>0.73499999999999999</v>
      </c>
      <c r="B5536" s="5">
        <v>45092.854166666664</v>
      </c>
      <c r="F5536" s="44"/>
    </row>
    <row r="5537" spans="1:6" x14ac:dyDescent="0.3">
      <c r="A5537" s="4">
        <v>0.32500000000000001</v>
      </c>
      <c r="B5537" s="5">
        <v>45092.833333333336</v>
      </c>
      <c r="F5537" s="44"/>
    </row>
    <row r="5538" spans="1:6" x14ac:dyDescent="0.3">
      <c r="A5538" s="4">
        <v>0.442</v>
      </c>
      <c r="B5538" s="5">
        <v>45092.8125</v>
      </c>
      <c r="F5538" s="44"/>
    </row>
    <row r="5539" spans="1:6" x14ac:dyDescent="0.3">
      <c r="A5539" s="4">
        <v>0.48199999999999998</v>
      </c>
      <c r="B5539" s="5">
        <v>45092.791666666664</v>
      </c>
      <c r="E5539" s="44">
        <f>SUM(A5539:A5542)</f>
        <v>2.9969999999999999</v>
      </c>
    </row>
    <row r="5540" spans="1:6" x14ac:dyDescent="0.3">
      <c r="A5540" s="4">
        <v>0.54</v>
      </c>
      <c r="B5540" s="5">
        <v>45092.770833333336</v>
      </c>
      <c r="E5540" s="44"/>
    </row>
    <row r="5541" spans="1:6" x14ac:dyDescent="0.3">
      <c r="A5541" s="4">
        <v>0.63700000000000001</v>
      </c>
      <c r="B5541" s="5">
        <v>45092.75</v>
      </c>
      <c r="E5541" s="44"/>
    </row>
    <row r="5542" spans="1:6" x14ac:dyDescent="0.3">
      <c r="A5542" s="4">
        <v>1.3380000000000001</v>
      </c>
      <c r="B5542" s="5">
        <v>45092.729166666664</v>
      </c>
      <c r="E5542" s="44"/>
    </row>
    <row r="5543" spans="1:6" x14ac:dyDescent="0.3">
      <c r="A5543" s="4">
        <v>0.33200000000000002</v>
      </c>
      <c r="B5543" s="5">
        <v>45092.708333333336</v>
      </c>
      <c r="D5543" s="44">
        <f>SUM(A5543:A5560)</f>
        <v>7.383</v>
      </c>
    </row>
    <row r="5544" spans="1:6" x14ac:dyDescent="0.3">
      <c r="A5544" s="4">
        <v>0.68600000000000005</v>
      </c>
      <c r="B5544" s="5">
        <v>45092.6875</v>
      </c>
      <c r="D5544" s="44"/>
    </row>
    <row r="5545" spans="1:6" x14ac:dyDescent="0.3">
      <c r="A5545" s="4">
        <v>0.41299999999999998</v>
      </c>
      <c r="B5545" s="5">
        <v>45092.666666666664</v>
      </c>
      <c r="D5545" s="44"/>
    </row>
    <row r="5546" spans="1:6" x14ac:dyDescent="0.3">
      <c r="A5546" s="4">
        <v>0.44900000000000001</v>
      </c>
      <c r="B5546" s="5">
        <v>45092.645833333336</v>
      </c>
      <c r="D5546" s="44"/>
    </row>
    <row r="5547" spans="1:6" x14ac:dyDescent="0.3">
      <c r="A5547" s="4">
        <v>0.35799999999999998</v>
      </c>
      <c r="B5547" s="5">
        <v>45092.625</v>
      </c>
      <c r="D5547" s="44"/>
    </row>
    <row r="5548" spans="1:6" x14ac:dyDescent="0.3">
      <c r="A5548" s="4">
        <v>0.42199999999999999</v>
      </c>
      <c r="B5548" s="5">
        <v>45092.604166666664</v>
      </c>
      <c r="D5548" s="44"/>
    </row>
    <row r="5549" spans="1:6" x14ac:dyDescent="0.3">
      <c r="A5549" s="4">
        <v>0.41799999999999998</v>
      </c>
      <c r="B5549" s="5">
        <v>45092.583333333336</v>
      </c>
      <c r="D5549" s="44"/>
    </row>
    <row r="5550" spans="1:6" x14ac:dyDescent="0.3">
      <c r="A5550" s="4">
        <v>0.40100000000000002</v>
      </c>
      <c r="B5550" s="5">
        <v>45092.5625</v>
      </c>
      <c r="D5550" s="44"/>
    </row>
    <row r="5551" spans="1:6" x14ac:dyDescent="0.3">
      <c r="A5551" s="4">
        <v>0.56100000000000005</v>
      </c>
      <c r="B5551" s="5">
        <v>45092.541666666664</v>
      </c>
      <c r="D5551" s="44"/>
    </row>
    <row r="5552" spans="1:6" x14ac:dyDescent="0.3">
      <c r="A5552" s="4">
        <v>0.495</v>
      </c>
      <c r="B5552" s="5">
        <v>45092.520833333336</v>
      </c>
      <c r="D5552" s="44"/>
    </row>
    <row r="5553" spans="1:4" x14ac:dyDescent="0.3">
      <c r="A5553" s="4">
        <v>0.32300000000000001</v>
      </c>
      <c r="B5553" s="5">
        <v>45092.5</v>
      </c>
      <c r="D5553" s="44"/>
    </row>
    <row r="5554" spans="1:4" x14ac:dyDescent="0.3">
      <c r="A5554" s="4">
        <v>0.26300000000000001</v>
      </c>
      <c r="B5554" s="5">
        <v>45092.479166666664</v>
      </c>
      <c r="D5554" s="44"/>
    </row>
    <row r="5555" spans="1:4" x14ac:dyDescent="0.3">
      <c r="A5555" s="4">
        <v>0.30499999999999999</v>
      </c>
      <c r="B5555" s="5">
        <v>45092.458333333336</v>
      </c>
      <c r="D5555" s="44"/>
    </row>
    <row r="5556" spans="1:4" x14ac:dyDescent="0.3">
      <c r="A5556" s="4">
        <v>0.248</v>
      </c>
      <c r="B5556" s="5">
        <v>45092.4375</v>
      </c>
      <c r="D5556" s="44"/>
    </row>
    <row r="5557" spans="1:4" x14ac:dyDescent="0.3">
      <c r="A5557" s="4">
        <v>0.29199999999999998</v>
      </c>
      <c r="B5557" s="5">
        <v>45092.416666666664</v>
      </c>
      <c r="D5557" s="44"/>
    </row>
    <row r="5558" spans="1:4" x14ac:dyDescent="0.3">
      <c r="A5558" s="4">
        <v>0.28000000000000003</v>
      </c>
      <c r="B5558" s="5">
        <v>45092.395833333336</v>
      </c>
      <c r="D5558" s="44"/>
    </row>
    <row r="5559" spans="1:4" x14ac:dyDescent="0.3">
      <c r="A5559" s="4">
        <v>0.42</v>
      </c>
      <c r="B5559" s="5">
        <v>45092.375</v>
      </c>
      <c r="D5559" s="44"/>
    </row>
    <row r="5560" spans="1:4" x14ac:dyDescent="0.3">
      <c r="A5560" s="4">
        <v>0.71699999999999997</v>
      </c>
      <c r="B5560" s="5">
        <v>45092.354166666664</v>
      </c>
      <c r="D5560" s="44"/>
    </row>
    <row r="5561" spans="1:4" x14ac:dyDescent="0.3">
      <c r="A5561" s="4">
        <v>0.50600000000000001</v>
      </c>
      <c r="B5561" s="5">
        <v>45092.333333333336</v>
      </c>
      <c r="C5561" s="44">
        <f>SUM(A5561:A5578)</f>
        <v>5.2240000000000002</v>
      </c>
    </row>
    <row r="5562" spans="1:4" x14ac:dyDescent="0.3">
      <c r="A5562" s="4">
        <v>0.35299999999999998</v>
      </c>
      <c r="B5562" s="5">
        <v>45092.3125</v>
      </c>
      <c r="C5562" s="44"/>
    </row>
    <row r="5563" spans="1:4" x14ac:dyDescent="0.3">
      <c r="A5563" s="4">
        <v>0.39900000000000002</v>
      </c>
      <c r="B5563" s="5">
        <v>45092.291666666664</v>
      </c>
      <c r="C5563" s="44"/>
    </row>
    <row r="5564" spans="1:4" x14ac:dyDescent="0.3">
      <c r="A5564" s="4">
        <v>0.246</v>
      </c>
      <c r="B5564" s="5">
        <v>45092.270833333336</v>
      </c>
      <c r="C5564" s="44"/>
    </row>
    <row r="5565" spans="1:4" x14ac:dyDescent="0.3">
      <c r="A5565" s="4">
        <v>0.245</v>
      </c>
      <c r="B5565" s="5">
        <v>45092.25</v>
      </c>
      <c r="C5565" s="44"/>
    </row>
    <row r="5566" spans="1:4" x14ac:dyDescent="0.3">
      <c r="A5566" s="4">
        <v>0.19400000000000001</v>
      </c>
      <c r="B5566" s="5">
        <v>45092.229166666664</v>
      </c>
      <c r="C5566" s="44"/>
    </row>
    <row r="5567" spans="1:4" x14ac:dyDescent="0.3">
      <c r="A5567" s="4">
        <v>0.23699999999999999</v>
      </c>
      <c r="B5567" s="5">
        <v>45092.208333333336</v>
      </c>
      <c r="C5567" s="44"/>
    </row>
    <row r="5568" spans="1:4" x14ac:dyDescent="0.3">
      <c r="A5568" s="4">
        <v>0.21199999999999999</v>
      </c>
      <c r="B5568" s="5">
        <v>45092.1875</v>
      </c>
      <c r="C5568" s="44"/>
    </row>
    <row r="5569" spans="1:6" x14ac:dyDescent="0.3">
      <c r="A5569" s="4">
        <v>0.23300000000000001</v>
      </c>
      <c r="B5569" s="5">
        <v>45092.166666666664</v>
      </c>
      <c r="C5569" s="44"/>
    </row>
    <row r="5570" spans="1:6" x14ac:dyDescent="0.3">
      <c r="A5570" s="4">
        <v>0.224</v>
      </c>
      <c r="B5570" s="5">
        <v>45092.145833333336</v>
      </c>
      <c r="C5570" s="44"/>
    </row>
    <row r="5571" spans="1:6" x14ac:dyDescent="0.3">
      <c r="A5571" s="4">
        <v>0.215</v>
      </c>
      <c r="B5571" s="5">
        <v>45092.125</v>
      </c>
      <c r="C5571" s="44"/>
    </row>
    <row r="5572" spans="1:6" x14ac:dyDescent="0.3">
      <c r="A5572" s="4">
        <v>0.25</v>
      </c>
      <c r="B5572" s="5">
        <v>45092.104166666664</v>
      </c>
      <c r="C5572" s="44"/>
    </row>
    <row r="5573" spans="1:6" x14ac:dyDescent="0.3">
      <c r="A5573" s="4">
        <v>0.20200000000000001</v>
      </c>
      <c r="B5573" s="5">
        <v>45092.083333333336</v>
      </c>
      <c r="C5573" s="44"/>
    </row>
    <row r="5574" spans="1:6" x14ac:dyDescent="0.3">
      <c r="A5574" s="4">
        <v>0.25700000000000001</v>
      </c>
      <c r="B5574" s="5">
        <v>45092.0625</v>
      </c>
      <c r="C5574" s="44"/>
    </row>
    <row r="5575" spans="1:6" x14ac:dyDescent="0.3">
      <c r="A5575" s="4">
        <v>0.21299999999999999</v>
      </c>
      <c r="B5575" s="5">
        <v>45092.041666666664</v>
      </c>
      <c r="C5575" s="44"/>
    </row>
    <row r="5576" spans="1:6" x14ac:dyDescent="0.3">
      <c r="A5576" s="4">
        <v>0.25700000000000001</v>
      </c>
      <c r="B5576" s="5">
        <v>45092.020833333336</v>
      </c>
      <c r="C5576" s="44"/>
    </row>
    <row r="5577" spans="1:6" x14ac:dyDescent="0.3">
      <c r="A5577" s="4">
        <v>0.435</v>
      </c>
      <c r="B5577" s="5">
        <v>45092</v>
      </c>
      <c r="C5577" s="44"/>
    </row>
    <row r="5578" spans="1:6" x14ac:dyDescent="0.3">
      <c r="A5578" s="4">
        <v>0.54600000000000004</v>
      </c>
      <c r="B5578" s="5">
        <v>45091.979166666664</v>
      </c>
      <c r="C5578" s="44"/>
    </row>
    <row r="5579" spans="1:6" x14ac:dyDescent="0.3">
      <c r="A5579" s="4">
        <v>0.65300000000000002</v>
      </c>
      <c r="B5579" s="5">
        <v>45091.958333333336</v>
      </c>
      <c r="F5579" s="44">
        <f>SUM(A5579:A5586)</f>
        <v>5.9450000000000003</v>
      </c>
    </row>
    <row r="5580" spans="1:6" x14ac:dyDescent="0.3">
      <c r="A5580" s="4">
        <v>0.63300000000000001</v>
      </c>
      <c r="B5580" s="5">
        <v>45091.9375</v>
      </c>
      <c r="F5580" s="44"/>
    </row>
    <row r="5581" spans="1:6" x14ac:dyDescent="0.3">
      <c r="A5581" s="4">
        <v>0.99099999999999999</v>
      </c>
      <c r="B5581" s="5">
        <v>45091.916666666664</v>
      </c>
      <c r="F5581" s="44"/>
    </row>
    <row r="5582" spans="1:6" x14ac:dyDescent="0.3">
      <c r="A5582" s="4">
        <v>0.69399999999999995</v>
      </c>
      <c r="B5582" s="5">
        <v>45091.895833333336</v>
      </c>
      <c r="F5582" s="44"/>
    </row>
    <row r="5583" spans="1:6" x14ac:dyDescent="0.3">
      <c r="A5583" s="4">
        <v>0.83699999999999997</v>
      </c>
      <c r="B5583" s="5">
        <v>45091.875</v>
      </c>
      <c r="F5583" s="44"/>
    </row>
    <row r="5584" spans="1:6" x14ac:dyDescent="0.3">
      <c r="A5584" s="4">
        <v>0.93600000000000005</v>
      </c>
      <c r="B5584" s="5">
        <v>45091.854166666664</v>
      </c>
      <c r="F5584" s="44"/>
    </row>
    <row r="5585" spans="1:6" x14ac:dyDescent="0.3">
      <c r="A5585" s="4">
        <v>0.59599999999999997</v>
      </c>
      <c r="B5585" s="5">
        <v>45091.833333333336</v>
      </c>
      <c r="F5585" s="44"/>
    </row>
    <row r="5586" spans="1:6" x14ac:dyDescent="0.3">
      <c r="A5586" s="4">
        <v>0.60499999999999998</v>
      </c>
      <c r="B5586" s="5">
        <v>45091.8125</v>
      </c>
      <c r="F5586" s="44"/>
    </row>
    <row r="5587" spans="1:6" x14ac:dyDescent="0.3">
      <c r="A5587" s="4">
        <v>0.53400000000000003</v>
      </c>
      <c r="B5587" s="5">
        <v>45091.791666666664</v>
      </c>
      <c r="E5587" s="44">
        <f>SUM(A5587:A5590)</f>
        <v>3.3129999999999997</v>
      </c>
    </row>
    <row r="5588" spans="1:6" x14ac:dyDescent="0.3">
      <c r="A5588" s="4">
        <v>0.65200000000000002</v>
      </c>
      <c r="B5588" s="5">
        <v>45091.770833333336</v>
      </c>
      <c r="E5588" s="44"/>
    </row>
    <row r="5589" spans="1:6" x14ac:dyDescent="0.3">
      <c r="A5589" s="4">
        <v>1.0820000000000001</v>
      </c>
      <c r="B5589" s="5">
        <v>45091.75</v>
      </c>
      <c r="E5589" s="44"/>
    </row>
    <row r="5590" spans="1:6" x14ac:dyDescent="0.3">
      <c r="A5590" s="4">
        <v>1.0449999999999999</v>
      </c>
      <c r="B5590" s="5">
        <v>45091.729166666664</v>
      </c>
      <c r="E5590" s="44"/>
    </row>
    <row r="5591" spans="1:6" x14ac:dyDescent="0.3">
      <c r="A5591" s="4">
        <v>0.33500000000000002</v>
      </c>
      <c r="B5591" s="5">
        <v>45091.708333333336</v>
      </c>
      <c r="D5591" s="44">
        <f>SUM(A5591:A5608)</f>
        <v>9.2899999999999991</v>
      </c>
    </row>
    <row r="5592" spans="1:6" x14ac:dyDescent="0.3">
      <c r="A5592" s="4">
        <v>0.32700000000000001</v>
      </c>
      <c r="B5592" s="5">
        <v>45091.6875</v>
      </c>
      <c r="D5592" s="44"/>
    </row>
    <row r="5593" spans="1:6" x14ac:dyDescent="0.3">
      <c r="A5593" s="4">
        <v>0.311</v>
      </c>
      <c r="B5593" s="5">
        <v>45091.666666666664</v>
      </c>
      <c r="D5593" s="44"/>
    </row>
    <row r="5594" spans="1:6" x14ac:dyDescent="0.3">
      <c r="A5594" s="4">
        <v>0.40500000000000003</v>
      </c>
      <c r="B5594" s="5">
        <v>45091.645833333336</v>
      </c>
      <c r="D5594" s="44"/>
    </row>
    <row r="5595" spans="1:6" x14ac:dyDescent="0.3">
      <c r="A5595" s="4">
        <v>0.48099999999999998</v>
      </c>
      <c r="B5595" s="5">
        <v>45091.625</v>
      </c>
      <c r="D5595" s="44"/>
    </row>
    <row r="5596" spans="1:6" x14ac:dyDescent="0.3">
      <c r="A5596" s="4">
        <v>0.43</v>
      </c>
      <c r="B5596" s="5">
        <v>45091.604166666664</v>
      </c>
      <c r="D5596" s="44"/>
    </row>
    <row r="5597" spans="1:6" x14ac:dyDescent="0.3">
      <c r="A5597" s="4">
        <v>0.93700000000000006</v>
      </c>
      <c r="B5597" s="5">
        <v>45091.583333333336</v>
      </c>
      <c r="D5597" s="44"/>
    </row>
    <row r="5598" spans="1:6" x14ac:dyDescent="0.3">
      <c r="A5598" s="4">
        <v>1.5249999999999999</v>
      </c>
      <c r="B5598" s="5">
        <v>45091.5625</v>
      </c>
      <c r="D5598" s="44"/>
    </row>
    <row r="5599" spans="1:6" x14ac:dyDescent="0.3">
      <c r="A5599" s="4">
        <v>1.675</v>
      </c>
      <c r="B5599" s="5">
        <v>45091.541666666664</v>
      </c>
      <c r="D5599" s="44"/>
    </row>
    <row r="5600" spans="1:6" x14ac:dyDescent="0.3">
      <c r="A5600" s="4">
        <v>0.35199999999999998</v>
      </c>
      <c r="B5600" s="5">
        <v>45091.520833333336</v>
      </c>
      <c r="D5600" s="44"/>
    </row>
    <row r="5601" spans="1:4" x14ac:dyDescent="0.3">
      <c r="A5601" s="4">
        <v>0.52100000000000002</v>
      </c>
      <c r="B5601" s="5">
        <v>45091.5</v>
      </c>
      <c r="D5601" s="44"/>
    </row>
    <row r="5602" spans="1:4" x14ac:dyDescent="0.3">
      <c r="A5602" s="4">
        <v>0.27300000000000002</v>
      </c>
      <c r="B5602" s="5">
        <v>45091.479166666664</v>
      </c>
      <c r="D5602" s="44"/>
    </row>
    <row r="5603" spans="1:4" x14ac:dyDescent="0.3">
      <c r="A5603" s="4">
        <v>0.26</v>
      </c>
      <c r="B5603" s="5">
        <v>45091.458333333336</v>
      </c>
      <c r="D5603" s="44"/>
    </row>
    <row r="5604" spans="1:4" x14ac:dyDescent="0.3">
      <c r="A5604" s="4">
        <v>0.33300000000000002</v>
      </c>
      <c r="B5604" s="5">
        <v>45091.4375</v>
      </c>
      <c r="D5604" s="44"/>
    </row>
    <row r="5605" spans="1:4" x14ac:dyDescent="0.3">
      <c r="A5605" s="4">
        <v>0.222</v>
      </c>
      <c r="B5605" s="5">
        <v>45091.416666666664</v>
      </c>
      <c r="D5605" s="44"/>
    </row>
    <row r="5606" spans="1:4" x14ac:dyDescent="0.3">
      <c r="A5606" s="4">
        <v>0.26700000000000002</v>
      </c>
      <c r="B5606" s="5">
        <v>45091.395833333336</v>
      </c>
      <c r="D5606" s="44"/>
    </row>
    <row r="5607" spans="1:4" x14ac:dyDescent="0.3">
      <c r="A5607" s="4">
        <v>0.246</v>
      </c>
      <c r="B5607" s="5">
        <v>45091.375</v>
      </c>
      <c r="D5607" s="44"/>
    </row>
    <row r="5608" spans="1:4" x14ac:dyDescent="0.3">
      <c r="A5608" s="4">
        <v>0.39</v>
      </c>
      <c r="B5608" s="5">
        <v>45091.354166666664</v>
      </c>
      <c r="D5608" s="44"/>
    </row>
    <row r="5609" spans="1:4" x14ac:dyDescent="0.3">
      <c r="A5609" s="4">
        <v>0.373</v>
      </c>
      <c r="B5609" s="5">
        <v>45091.333333333336</v>
      </c>
      <c r="C5609" s="44">
        <f>SUM(A5609:A5626)</f>
        <v>5.8090000000000002</v>
      </c>
    </row>
    <row r="5610" spans="1:4" x14ac:dyDescent="0.3">
      <c r="A5610" s="4">
        <v>0.38500000000000001</v>
      </c>
      <c r="B5610" s="5">
        <v>45091.3125</v>
      </c>
      <c r="C5610" s="44"/>
    </row>
    <row r="5611" spans="1:4" x14ac:dyDescent="0.3">
      <c r="A5611" s="4">
        <v>0.28999999999999998</v>
      </c>
      <c r="B5611" s="5">
        <v>45091.291666666664</v>
      </c>
      <c r="C5611" s="44"/>
    </row>
    <row r="5612" spans="1:4" x14ac:dyDescent="0.3">
      <c r="A5612" s="4">
        <v>0.23499999999999999</v>
      </c>
      <c r="B5612" s="5">
        <v>45091.270833333336</v>
      </c>
      <c r="C5612" s="44"/>
    </row>
    <row r="5613" spans="1:4" x14ac:dyDescent="0.3">
      <c r="A5613" s="4">
        <v>0.245</v>
      </c>
      <c r="B5613" s="5">
        <v>45091.25</v>
      </c>
      <c r="C5613" s="44"/>
    </row>
    <row r="5614" spans="1:4" x14ac:dyDescent="0.3">
      <c r="A5614" s="4">
        <v>0.223</v>
      </c>
      <c r="B5614" s="5">
        <v>45091.229166666664</v>
      </c>
      <c r="C5614" s="44"/>
    </row>
    <row r="5615" spans="1:4" x14ac:dyDescent="0.3">
      <c r="A5615" s="4">
        <v>0.247</v>
      </c>
      <c r="B5615" s="5">
        <v>45091.208333333336</v>
      </c>
      <c r="C5615" s="44"/>
    </row>
    <row r="5616" spans="1:4" x14ac:dyDescent="0.3">
      <c r="A5616" s="4">
        <v>0.20699999999999999</v>
      </c>
      <c r="B5616" s="5">
        <v>45091.1875</v>
      </c>
      <c r="C5616" s="44"/>
    </row>
    <row r="5617" spans="1:6" x14ac:dyDescent="0.3">
      <c r="A5617" s="4">
        <v>0.25900000000000001</v>
      </c>
      <c r="B5617" s="5">
        <v>45091.166666666664</v>
      </c>
      <c r="C5617" s="44"/>
    </row>
    <row r="5618" spans="1:6" x14ac:dyDescent="0.3">
      <c r="A5618" s="4">
        <v>0.218</v>
      </c>
      <c r="B5618" s="5">
        <v>45091.145833333336</v>
      </c>
      <c r="C5618" s="44"/>
    </row>
    <row r="5619" spans="1:6" x14ac:dyDescent="0.3">
      <c r="A5619" s="4">
        <v>0.25600000000000001</v>
      </c>
      <c r="B5619" s="5">
        <v>45091.125</v>
      </c>
      <c r="C5619" s="44"/>
    </row>
    <row r="5620" spans="1:6" x14ac:dyDescent="0.3">
      <c r="A5620" s="4">
        <v>0.24</v>
      </c>
      <c r="B5620" s="5">
        <v>45091.104166666664</v>
      </c>
      <c r="C5620" s="44"/>
    </row>
    <row r="5621" spans="1:6" x14ac:dyDescent="0.3">
      <c r="A5621" s="4">
        <v>0.22700000000000001</v>
      </c>
      <c r="B5621" s="5">
        <v>45091.083333333336</v>
      </c>
      <c r="C5621" s="44"/>
    </row>
    <row r="5622" spans="1:6" x14ac:dyDescent="0.3">
      <c r="A5622" s="4">
        <v>0.25900000000000001</v>
      </c>
      <c r="B5622" s="5">
        <v>45091.0625</v>
      </c>
      <c r="C5622" s="44"/>
    </row>
    <row r="5623" spans="1:6" x14ac:dyDescent="0.3">
      <c r="A5623" s="4">
        <v>0.32100000000000001</v>
      </c>
      <c r="B5623" s="5">
        <v>45091.041666666664</v>
      </c>
      <c r="C5623" s="44"/>
    </row>
    <row r="5624" spans="1:6" x14ac:dyDescent="0.3">
      <c r="A5624" s="4">
        <v>0.69899999999999995</v>
      </c>
      <c r="B5624" s="5">
        <v>45091.020833333336</v>
      </c>
      <c r="C5624" s="44"/>
    </row>
    <row r="5625" spans="1:6" x14ac:dyDescent="0.3">
      <c r="A5625" s="4">
        <v>0.69699999999999995</v>
      </c>
      <c r="B5625" s="5">
        <v>45091</v>
      </c>
      <c r="C5625" s="44"/>
    </row>
    <row r="5626" spans="1:6" x14ac:dyDescent="0.3">
      <c r="A5626" s="4">
        <v>0.42799999999999999</v>
      </c>
      <c r="B5626" s="5">
        <v>45090.979166666664</v>
      </c>
      <c r="C5626" s="44"/>
    </row>
    <row r="5627" spans="1:6" x14ac:dyDescent="0.3">
      <c r="A5627" s="4">
        <v>0.48199999999999998</v>
      </c>
      <c r="B5627" s="5">
        <v>45090.958333333336</v>
      </c>
      <c r="F5627" s="44">
        <f>SUM(A5627:A5634)</f>
        <v>4.5680000000000005</v>
      </c>
    </row>
    <row r="5628" spans="1:6" x14ac:dyDescent="0.3">
      <c r="A5628" s="4">
        <v>0.48499999999999999</v>
      </c>
      <c r="B5628" s="5">
        <v>45090.9375</v>
      </c>
      <c r="F5628" s="44"/>
    </row>
    <row r="5629" spans="1:6" x14ac:dyDescent="0.3">
      <c r="A5629" s="4">
        <v>0.68500000000000005</v>
      </c>
      <c r="B5629" s="5">
        <v>45090.916666666664</v>
      </c>
      <c r="F5629" s="44"/>
    </row>
    <row r="5630" spans="1:6" x14ac:dyDescent="0.3">
      <c r="A5630" s="4">
        <v>0.45500000000000002</v>
      </c>
      <c r="B5630" s="5">
        <v>45090.895833333336</v>
      </c>
      <c r="F5630" s="44"/>
    </row>
    <row r="5631" spans="1:6" x14ac:dyDescent="0.3">
      <c r="A5631" s="4">
        <v>0.54300000000000004</v>
      </c>
      <c r="B5631" s="5">
        <v>45090.875</v>
      </c>
      <c r="F5631" s="44"/>
    </row>
    <row r="5632" spans="1:6" x14ac:dyDescent="0.3">
      <c r="A5632" s="4">
        <v>0.63800000000000001</v>
      </c>
      <c r="B5632" s="5">
        <v>45090.854166666664</v>
      </c>
      <c r="F5632" s="44"/>
    </row>
    <row r="5633" spans="1:6" x14ac:dyDescent="0.3">
      <c r="A5633" s="4">
        <v>0.65200000000000002</v>
      </c>
      <c r="B5633" s="5">
        <v>45090.833333333336</v>
      </c>
      <c r="F5633" s="44"/>
    </row>
    <row r="5634" spans="1:6" x14ac:dyDescent="0.3">
      <c r="A5634" s="4">
        <v>0.628</v>
      </c>
      <c r="B5634" s="5">
        <v>45090.8125</v>
      </c>
      <c r="F5634" s="44"/>
    </row>
    <row r="5635" spans="1:6" x14ac:dyDescent="0.3">
      <c r="A5635" s="4">
        <v>1.536</v>
      </c>
      <c r="B5635" s="5">
        <v>45090.791666666664</v>
      </c>
      <c r="E5635" s="44">
        <f>SUM(A5635:A5638)</f>
        <v>4.7539999999999996</v>
      </c>
    </row>
    <row r="5636" spans="1:6" x14ac:dyDescent="0.3">
      <c r="A5636" s="4">
        <v>2.1829999999999998</v>
      </c>
      <c r="B5636" s="5">
        <v>45090.770833333336</v>
      </c>
      <c r="E5636" s="44"/>
    </row>
    <row r="5637" spans="1:6" x14ac:dyDescent="0.3">
      <c r="A5637" s="4">
        <v>0.495</v>
      </c>
      <c r="B5637" s="5">
        <v>45090.75</v>
      </c>
      <c r="E5637" s="44"/>
    </row>
    <row r="5638" spans="1:6" x14ac:dyDescent="0.3">
      <c r="A5638" s="4">
        <v>0.54</v>
      </c>
      <c r="B5638" s="5">
        <v>45090.729166666664</v>
      </c>
      <c r="E5638" s="44"/>
    </row>
    <row r="5639" spans="1:6" x14ac:dyDescent="0.3">
      <c r="A5639" s="4">
        <v>0.65300000000000002</v>
      </c>
      <c r="B5639" s="5">
        <v>45090.708333333336</v>
      </c>
      <c r="D5639" s="44">
        <f>SUM(A5639:A5656)</f>
        <v>8.8880000000000017</v>
      </c>
    </row>
    <row r="5640" spans="1:6" x14ac:dyDescent="0.3">
      <c r="A5640" s="4">
        <v>0.57199999999999995</v>
      </c>
      <c r="B5640" s="5">
        <v>45090.6875</v>
      </c>
      <c r="D5640" s="44"/>
    </row>
    <row r="5641" spans="1:6" x14ac:dyDescent="0.3">
      <c r="A5641" s="4">
        <v>0.48899999999999999</v>
      </c>
      <c r="B5641" s="5">
        <v>45090.666666666664</v>
      </c>
      <c r="D5641" s="44"/>
    </row>
    <row r="5642" spans="1:6" x14ac:dyDescent="0.3">
      <c r="A5642" s="4">
        <v>0.47399999999999998</v>
      </c>
      <c r="B5642" s="5">
        <v>45090.645833333336</v>
      </c>
      <c r="D5642" s="44"/>
    </row>
    <row r="5643" spans="1:6" x14ac:dyDescent="0.3">
      <c r="A5643" s="4">
        <v>0.45400000000000001</v>
      </c>
      <c r="B5643" s="5">
        <v>45090.625</v>
      </c>
      <c r="D5643" s="44"/>
    </row>
    <row r="5644" spans="1:6" x14ac:dyDescent="0.3">
      <c r="A5644" s="4">
        <v>0.49</v>
      </c>
      <c r="B5644" s="5">
        <v>45090.604166666664</v>
      </c>
      <c r="D5644" s="44"/>
    </row>
    <row r="5645" spans="1:6" x14ac:dyDescent="0.3">
      <c r="A5645" s="4">
        <v>0.45900000000000002</v>
      </c>
      <c r="B5645" s="5">
        <v>45090.583333333336</v>
      </c>
      <c r="D5645" s="44"/>
    </row>
    <row r="5646" spans="1:6" x14ac:dyDescent="0.3">
      <c r="A5646" s="4">
        <v>0.65600000000000003</v>
      </c>
      <c r="B5646" s="5">
        <v>45090.5625</v>
      </c>
      <c r="D5646" s="44"/>
    </row>
    <row r="5647" spans="1:6" x14ac:dyDescent="0.3">
      <c r="A5647" s="4">
        <v>0.41899999999999998</v>
      </c>
      <c r="B5647" s="5">
        <v>45090.541666666664</v>
      </c>
      <c r="D5647" s="44"/>
    </row>
    <row r="5648" spans="1:6" x14ac:dyDescent="0.3">
      <c r="A5648" s="4">
        <v>0.52600000000000002</v>
      </c>
      <c r="B5648" s="5">
        <v>45090.520833333336</v>
      </c>
      <c r="D5648" s="44"/>
    </row>
    <row r="5649" spans="1:4" x14ac:dyDescent="0.3">
      <c r="A5649" s="4">
        <v>0.442</v>
      </c>
      <c r="B5649" s="5">
        <v>45090.5</v>
      </c>
      <c r="D5649" s="44"/>
    </row>
    <row r="5650" spans="1:4" x14ac:dyDescent="0.3">
      <c r="A5650" s="4">
        <v>0.65800000000000003</v>
      </c>
      <c r="B5650" s="5">
        <v>45090.479166666664</v>
      </c>
      <c r="D5650" s="44"/>
    </row>
    <row r="5651" spans="1:4" x14ac:dyDescent="0.3">
      <c r="A5651" s="4">
        <v>0.43099999999999999</v>
      </c>
      <c r="B5651" s="5">
        <v>45090.458333333336</v>
      </c>
      <c r="D5651" s="44"/>
    </row>
    <row r="5652" spans="1:4" x14ac:dyDescent="0.3">
      <c r="A5652" s="4">
        <v>0.41599999999999998</v>
      </c>
      <c r="B5652" s="5">
        <v>45090.4375</v>
      </c>
      <c r="D5652" s="44"/>
    </row>
    <row r="5653" spans="1:4" x14ac:dyDescent="0.3">
      <c r="A5653" s="4">
        <v>0.47199999999999998</v>
      </c>
      <c r="B5653" s="5">
        <v>45090.416666666664</v>
      </c>
      <c r="D5653" s="44"/>
    </row>
    <row r="5654" spans="1:4" x14ac:dyDescent="0.3">
      <c r="A5654" s="4">
        <v>0.41899999999999998</v>
      </c>
      <c r="B5654" s="5">
        <v>45090.395833333336</v>
      </c>
      <c r="D5654" s="44"/>
    </row>
    <row r="5655" spans="1:4" x14ac:dyDescent="0.3">
      <c r="A5655" s="4">
        <v>0.378</v>
      </c>
      <c r="B5655" s="5">
        <v>45090.375</v>
      </c>
      <c r="D5655" s="44"/>
    </row>
    <row r="5656" spans="1:4" x14ac:dyDescent="0.3">
      <c r="A5656" s="4">
        <v>0.48</v>
      </c>
      <c r="B5656" s="5">
        <v>45090.354166666664</v>
      </c>
      <c r="D5656" s="44"/>
    </row>
    <row r="5657" spans="1:4" x14ac:dyDescent="0.3">
      <c r="A5657" s="4">
        <v>0.42</v>
      </c>
      <c r="B5657" s="5">
        <v>45090.333333333336</v>
      </c>
      <c r="C5657" s="44">
        <f>SUM(A5657:A5674)</f>
        <v>5.964999999999999</v>
      </c>
    </row>
    <row r="5658" spans="1:4" x14ac:dyDescent="0.3">
      <c r="A5658" s="4">
        <v>0.46</v>
      </c>
      <c r="B5658" s="5">
        <v>45090.3125</v>
      </c>
      <c r="C5658" s="44"/>
    </row>
    <row r="5659" spans="1:4" x14ac:dyDescent="0.3">
      <c r="A5659" s="4">
        <v>0.29099999999999998</v>
      </c>
      <c r="B5659" s="5">
        <v>45090.291666666664</v>
      </c>
      <c r="C5659" s="44"/>
    </row>
    <row r="5660" spans="1:4" x14ac:dyDescent="0.3">
      <c r="A5660" s="4">
        <v>0.32300000000000001</v>
      </c>
      <c r="B5660" s="5">
        <v>45090.270833333336</v>
      </c>
      <c r="C5660" s="44"/>
    </row>
    <row r="5661" spans="1:4" x14ac:dyDescent="0.3">
      <c r="A5661" s="4">
        <v>0.252</v>
      </c>
      <c r="B5661" s="5">
        <v>45090.25</v>
      </c>
      <c r="C5661" s="44"/>
    </row>
    <row r="5662" spans="1:4" x14ac:dyDescent="0.3">
      <c r="A5662" s="4">
        <v>0.32400000000000001</v>
      </c>
      <c r="B5662" s="5">
        <v>45090.229166666664</v>
      </c>
      <c r="C5662" s="44"/>
    </row>
    <row r="5663" spans="1:4" x14ac:dyDescent="0.3">
      <c r="A5663" s="4">
        <v>0.254</v>
      </c>
      <c r="B5663" s="5">
        <v>45090.208333333336</v>
      </c>
      <c r="C5663" s="44"/>
    </row>
    <row r="5664" spans="1:4" x14ac:dyDescent="0.3">
      <c r="A5664" s="4">
        <v>0.311</v>
      </c>
      <c r="B5664" s="5">
        <v>45090.1875</v>
      </c>
      <c r="C5664" s="44"/>
    </row>
    <row r="5665" spans="1:6" x14ac:dyDescent="0.3">
      <c r="A5665" s="4">
        <v>0.26500000000000001</v>
      </c>
      <c r="B5665" s="5">
        <v>45090.166666666664</v>
      </c>
      <c r="C5665" s="44"/>
    </row>
    <row r="5666" spans="1:6" x14ac:dyDescent="0.3">
      <c r="A5666" s="4">
        <v>0.31</v>
      </c>
      <c r="B5666" s="5">
        <v>45090.145833333336</v>
      </c>
      <c r="C5666" s="44"/>
    </row>
    <row r="5667" spans="1:6" x14ac:dyDescent="0.3">
      <c r="A5667" s="4">
        <v>0.28299999999999997</v>
      </c>
      <c r="B5667" s="5">
        <v>45090.125</v>
      </c>
      <c r="C5667" s="44"/>
    </row>
    <row r="5668" spans="1:6" x14ac:dyDescent="0.3">
      <c r="A5668" s="4">
        <v>0.30299999999999999</v>
      </c>
      <c r="B5668" s="5">
        <v>45090.104166666664</v>
      </c>
      <c r="C5668" s="44"/>
    </row>
    <row r="5669" spans="1:6" x14ac:dyDescent="0.3">
      <c r="A5669" s="4">
        <v>0.28999999999999998</v>
      </c>
      <c r="B5669" s="5">
        <v>45090.083333333336</v>
      </c>
      <c r="C5669" s="44"/>
    </row>
    <row r="5670" spans="1:6" x14ac:dyDescent="0.3">
      <c r="A5670" s="4">
        <v>0.30599999999999999</v>
      </c>
      <c r="B5670" s="5">
        <v>45090.0625</v>
      </c>
      <c r="C5670" s="44"/>
    </row>
    <row r="5671" spans="1:6" x14ac:dyDescent="0.3">
      <c r="A5671" s="4">
        <v>0.29199999999999998</v>
      </c>
      <c r="B5671" s="5">
        <v>45090.041666666664</v>
      </c>
      <c r="C5671" s="44"/>
    </row>
    <row r="5672" spans="1:6" x14ac:dyDescent="0.3">
      <c r="A5672" s="4">
        <v>0.33200000000000002</v>
      </c>
      <c r="B5672" s="5">
        <v>45090.020833333336</v>
      </c>
      <c r="C5672" s="44"/>
    </row>
    <row r="5673" spans="1:6" x14ac:dyDescent="0.3">
      <c r="A5673" s="4">
        <v>0.48899999999999999</v>
      </c>
      <c r="B5673" s="5">
        <v>45090</v>
      </c>
      <c r="C5673" s="44"/>
    </row>
    <row r="5674" spans="1:6" x14ac:dyDescent="0.3">
      <c r="A5674" s="4">
        <v>0.46</v>
      </c>
      <c r="B5674" s="5">
        <v>45089.979166666664</v>
      </c>
      <c r="C5674" s="44"/>
    </row>
    <row r="5675" spans="1:6" x14ac:dyDescent="0.3">
      <c r="A5675" s="4">
        <v>0.51400000000000001</v>
      </c>
      <c r="B5675" s="5">
        <v>45089.958333333336</v>
      </c>
      <c r="F5675" s="44">
        <f>SUM(A5675:A5682)</f>
        <v>4.9140000000000006</v>
      </c>
    </row>
    <row r="5676" spans="1:6" x14ac:dyDescent="0.3">
      <c r="A5676" s="4">
        <v>0.68799999999999994</v>
      </c>
      <c r="B5676" s="5">
        <v>45089.9375</v>
      </c>
      <c r="F5676" s="44"/>
    </row>
    <row r="5677" spans="1:6" x14ac:dyDescent="0.3">
      <c r="A5677" s="4">
        <v>0.44600000000000001</v>
      </c>
      <c r="B5677" s="5">
        <v>45089.916666666664</v>
      </c>
      <c r="F5677" s="44"/>
    </row>
    <row r="5678" spans="1:6" x14ac:dyDescent="0.3">
      <c r="A5678" s="4">
        <v>0.46100000000000002</v>
      </c>
      <c r="B5678" s="5">
        <v>45089.895833333336</v>
      </c>
      <c r="F5678" s="44"/>
    </row>
    <row r="5679" spans="1:6" x14ac:dyDescent="0.3">
      <c r="A5679" s="4">
        <v>0.78500000000000003</v>
      </c>
      <c r="B5679" s="5">
        <v>45089.875</v>
      </c>
      <c r="F5679" s="44"/>
    </row>
    <row r="5680" spans="1:6" x14ac:dyDescent="0.3">
      <c r="A5680" s="4">
        <v>0.83299999999999996</v>
      </c>
      <c r="B5680" s="5">
        <v>45089.854166666664</v>
      </c>
      <c r="F5680" s="44"/>
    </row>
    <row r="5681" spans="1:6" x14ac:dyDescent="0.3">
      <c r="A5681" s="4">
        <v>0.49199999999999999</v>
      </c>
      <c r="B5681" s="5">
        <v>45089.833333333336</v>
      </c>
      <c r="F5681" s="44"/>
    </row>
    <row r="5682" spans="1:6" x14ac:dyDescent="0.3">
      <c r="A5682" s="4">
        <v>0.69499999999999995</v>
      </c>
      <c r="B5682" s="5">
        <v>45089.8125</v>
      </c>
      <c r="F5682" s="44"/>
    </row>
    <row r="5683" spans="1:6" x14ac:dyDescent="0.3">
      <c r="A5683" s="4">
        <v>0.36199999999999999</v>
      </c>
      <c r="B5683" s="5">
        <v>45089.791666666664</v>
      </c>
      <c r="E5683" s="44">
        <f>SUM(A5683:A5686)</f>
        <v>2.7669999999999999</v>
      </c>
    </row>
    <row r="5684" spans="1:6" x14ac:dyDescent="0.3">
      <c r="A5684" s="4">
        <v>0.53200000000000003</v>
      </c>
      <c r="B5684" s="5">
        <v>45089.770833333336</v>
      </c>
      <c r="E5684" s="44"/>
    </row>
    <row r="5685" spans="1:6" x14ac:dyDescent="0.3">
      <c r="A5685" s="4">
        <v>0.93700000000000006</v>
      </c>
      <c r="B5685" s="5">
        <v>45089.75</v>
      </c>
      <c r="E5685" s="44"/>
    </row>
    <row r="5686" spans="1:6" x14ac:dyDescent="0.3">
      <c r="A5686" s="4">
        <v>0.93600000000000005</v>
      </c>
      <c r="B5686" s="5">
        <v>45089.729166666664</v>
      </c>
      <c r="E5686" s="44"/>
    </row>
    <row r="5687" spans="1:6" x14ac:dyDescent="0.3">
      <c r="A5687" s="4">
        <v>0.80800000000000005</v>
      </c>
      <c r="B5687" s="5">
        <v>45089.708333333336</v>
      </c>
      <c r="D5687" s="44">
        <f>SUM(A5687:A5704)</f>
        <v>13.801</v>
      </c>
    </row>
    <row r="5688" spans="1:6" x14ac:dyDescent="0.3">
      <c r="A5688" s="4">
        <v>0.41799999999999998</v>
      </c>
      <c r="B5688" s="5">
        <v>45089.6875</v>
      </c>
      <c r="D5688" s="44"/>
    </row>
    <row r="5689" spans="1:6" x14ac:dyDescent="0.3">
      <c r="A5689" s="4">
        <v>0.27600000000000002</v>
      </c>
      <c r="B5689" s="5">
        <v>45089.666666666664</v>
      </c>
      <c r="D5689" s="44"/>
    </row>
    <row r="5690" spans="1:6" x14ac:dyDescent="0.3">
      <c r="A5690" s="4">
        <v>0.41399999999999998</v>
      </c>
      <c r="B5690" s="5">
        <v>45089.645833333336</v>
      </c>
      <c r="D5690" s="44"/>
    </row>
    <row r="5691" spans="1:6" x14ac:dyDescent="0.3">
      <c r="A5691" s="4">
        <v>0.56100000000000005</v>
      </c>
      <c r="B5691" s="5">
        <v>45089.625</v>
      </c>
      <c r="D5691" s="44"/>
    </row>
    <row r="5692" spans="1:6" x14ac:dyDescent="0.3">
      <c r="A5692" s="4">
        <v>1.3149999999999999</v>
      </c>
      <c r="B5692" s="5">
        <v>45089.604166666664</v>
      </c>
      <c r="D5692" s="44"/>
    </row>
    <row r="5693" spans="1:6" x14ac:dyDescent="0.3">
      <c r="A5693" s="4">
        <v>0.72199999999999998</v>
      </c>
      <c r="B5693" s="5">
        <v>45089.583333333336</v>
      </c>
      <c r="D5693" s="44"/>
    </row>
    <row r="5694" spans="1:6" x14ac:dyDescent="0.3">
      <c r="A5694" s="4">
        <v>0.64400000000000002</v>
      </c>
      <c r="B5694" s="5">
        <v>45089.5625</v>
      </c>
      <c r="D5694" s="44"/>
    </row>
    <row r="5695" spans="1:6" x14ac:dyDescent="0.3">
      <c r="A5695" s="4">
        <v>1.633</v>
      </c>
      <c r="B5695" s="5">
        <v>45089.541666666664</v>
      </c>
      <c r="D5695" s="44"/>
    </row>
    <row r="5696" spans="1:6" x14ac:dyDescent="0.3">
      <c r="A5696" s="4">
        <v>2.0760000000000001</v>
      </c>
      <c r="B5696" s="5">
        <v>45089.520833333336</v>
      </c>
      <c r="D5696" s="44"/>
    </row>
    <row r="5697" spans="1:4" x14ac:dyDescent="0.3">
      <c r="A5697" s="4">
        <v>1.5209999999999999</v>
      </c>
      <c r="B5697" s="5">
        <v>45089.5</v>
      </c>
      <c r="D5697" s="44"/>
    </row>
    <row r="5698" spans="1:4" x14ac:dyDescent="0.3">
      <c r="A5698" s="4">
        <v>0.52800000000000002</v>
      </c>
      <c r="B5698" s="5">
        <v>45089.479166666664</v>
      </c>
      <c r="D5698" s="44"/>
    </row>
    <row r="5699" spans="1:4" x14ac:dyDescent="0.3">
      <c r="A5699" s="4">
        <v>0.499</v>
      </c>
      <c r="B5699" s="5">
        <v>45089.458333333336</v>
      </c>
      <c r="D5699" s="44"/>
    </row>
    <row r="5700" spans="1:4" x14ac:dyDescent="0.3">
      <c r="A5700" s="4">
        <v>0.505</v>
      </c>
      <c r="B5700" s="5">
        <v>45089.4375</v>
      </c>
      <c r="D5700" s="44"/>
    </row>
    <row r="5701" spans="1:4" x14ac:dyDescent="0.3">
      <c r="A5701" s="4">
        <v>0.46500000000000002</v>
      </c>
      <c r="B5701" s="5">
        <v>45089.416666666664</v>
      </c>
      <c r="D5701" s="44"/>
    </row>
    <row r="5702" spans="1:4" x14ac:dyDescent="0.3">
      <c r="A5702" s="4">
        <v>0.52400000000000002</v>
      </c>
      <c r="B5702" s="5">
        <v>45089.395833333336</v>
      </c>
      <c r="D5702" s="44"/>
    </row>
    <row r="5703" spans="1:4" x14ac:dyDescent="0.3">
      <c r="A5703" s="4">
        <v>0.45100000000000001</v>
      </c>
      <c r="B5703" s="5">
        <v>45089.375</v>
      </c>
      <c r="D5703" s="44"/>
    </row>
    <row r="5704" spans="1:4" x14ac:dyDescent="0.3">
      <c r="A5704" s="4">
        <v>0.441</v>
      </c>
      <c r="B5704" s="5">
        <v>45089.354166666664</v>
      </c>
      <c r="D5704" s="44"/>
    </row>
    <row r="5705" spans="1:4" x14ac:dyDescent="0.3">
      <c r="A5705" s="4">
        <v>0.38800000000000001</v>
      </c>
      <c r="B5705" s="5">
        <v>45089.333333333336</v>
      </c>
      <c r="C5705" s="44">
        <f>SUM(A5705:A5722)</f>
        <v>5.769000000000001</v>
      </c>
    </row>
    <row r="5706" spans="1:4" x14ac:dyDescent="0.3">
      <c r="A5706" s="4">
        <v>0.40300000000000002</v>
      </c>
      <c r="B5706" s="5">
        <v>45089.3125</v>
      </c>
      <c r="C5706" s="44"/>
    </row>
    <row r="5707" spans="1:4" x14ac:dyDescent="0.3">
      <c r="A5707" s="4">
        <v>0.4</v>
      </c>
      <c r="B5707" s="5">
        <v>45089.291666666664</v>
      </c>
      <c r="C5707" s="44"/>
    </row>
    <row r="5708" spans="1:4" x14ac:dyDescent="0.3">
      <c r="A5708" s="4">
        <v>0.255</v>
      </c>
      <c r="B5708" s="5">
        <v>45089.270833333336</v>
      </c>
      <c r="C5708" s="44"/>
    </row>
    <row r="5709" spans="1:4" x14ac:dyDescent="0.3">
      <c r="A5709" s="4">
        <v>0.246</v>
      </c>
      <c r="B5709" s="5">
        <v>45089.25</v>
      </c>
      <c r="C5709" s="44"/>
    </row>
    <row r="5710" spans="1:4" x14ac:dyDescent="0.3">
      <c r="A5710" s="4">
        <v>0.26100000000000001</v>
      </c>
      <c r="B5710" s="5">
        <v>45089.229166666664</v>
      </c>
      <c r="C5710" s="44"/>
    </row>
    <row r="5711" spans="1:4" x14ac:dyDescent="0.3">
      <c r="A5711" s="4">
        <v>0.248</v>
      </c>
      <c r="B5711" s="5">
        <v>45089.208333333336</v>
      </c>
      <c r="C5711" s="44"/>
    </row>
    <row r="5712" spans="1:4" x14ac:dyDescent="0.3">
      <c r="A5712" s="4">
        <v>0.24</v>
      </c>
      <c r="B5712" s="5">
        <v>45089.1875</v>
      </c>
      <c r="C5712" s="44"/>
    </row>
    <row r="5713" spans="1:6" x14ac:dyDescent="0.3">
      <c r="A5713" s="4">
        <v>0.26600000000000001</v>
      </c>
      <c r="B5713" s="5">
        <v>45089.166666666664</v>
      </c>
      <c r="C5713" s="44"/>
    </row>
    <row r="5714" spans="1:6" x14ac:dyDescent="0.3">
      <c r="A5714" s="4">
        <v>0.223</v>
      </c>
      <c r="B5714" s="5">
        <v>45089.145833333336</v>
      </c>
      <c r="C5714" s="44"/>
    </row>
    <row r="5715" spans="1:6" x14ac:dyDescent="0.3">
      <c r="A5715" s="4">
        <v>0.27400000000000002</v>
      </c>
      <c r="B5715" s="5">
        <v>45089.125</v>
      </c>
      <c r="C5715" s="44"/>
    </row>
    <row r="5716" spans="1:6" x14ac:dyDescent="0.3">
      <c r="A5716" s="4">
        <v>0.23400000000000001</v>
      </c>
      <c r="B5716" s="5">
        <v>45089.104166666664</v>
      </c>
      <c r="C5716" s="44"/>
    </row>
    <row r="5717" spans="1:6" x14ac:dyDescent="0.3">
      <c r="A5717" s="4">
        <v>0.27300000000000002</v>
      </c>
      <c r="B5717" s="5">
        <v>45089.083333333336</v>
      </c>
      <c r="C5717" s="44"/>
    </row>
    <row r="5718" spans="1:6" x14ac:dyDescent="0.3">
      <c r="A5718" s="4">
        <v>0.23200000000000001</v>
      </c>
      <c r="B5718" s="5">
        <v>45089.0625</v>
      </c>
      <c r="C5718" s="44"/>
    </row>
    <row r="5719" spans="1:6" x14ac:dyDescent="0.3">
      <c r="A5719" s="4">
        <v>0.27500000000000002</v>
      </c>
      <c r="B5719" s="5">
        <v>45089.041666666664</v>
      </c>
      <c r="C5719" s="44"/>
    </row>
    <row r="5720" spans="1:6" x14ac:dyDescent="0.3">
      <c r="A5720" s="4">
        <v>0.38200000000000001</v>
      </c>
      <c r="B5720" s="5">
        <v>45089.020833333336</v>
      </c>
      <c r="C5720" s="44"/>
    </row>
    <row r="5721" spans="1:6" x14ac:dyDescent="0.3">
      <c r="A5721" s="4">
        <v>0.63400000000000001</v>
      </c>
      <c r="B5721" s="5">
        <v>45089</v>
      </c>
      <c r="C5721" s="44"/>
    </row>
    <row r="5722" spans="1:6" x14ac:dyDescent="0.3">
      <c r="A5722" s="4">
        <v>0.53500000000000003</v>
      </c>
      <c r="B5722" s="5">
        <v>45088.979166666664</v>
      </c>
      <c r="C5722" s="44"/>
    </row>
    <row r="5723" spans="1:6" x14ac:dyDescent="0.3">
      <c r="A5723" s="4">
        <v>0.46899999999999997</v>
      </c>
      <c r="B5723" s="5">
        <v>45088.958333333336</v>
      </c>
      <c r="F5723" s="44">
        <f>SUM(A5723:A5730)</f>
        <v>8.3880000000000017</v>
      </c>
    </row>
    <row r="5724" spans="1:6" x14ac:dyDescent="0.3">
      <c r="A5724" s="4">
        <v>1.071</v>
      </c>
      <c r="B5724" s="5">
        <v>45088.9375</v>
      </c>
      <c r="F5724" s="44"/>
    </row>
    <row r="5725" spans="1:6" x14ac:dyDescent="0.3">
      <c r="A5725" s="4">
        <v>2.2069999999999999</v>
      </c>
      <c r="B5725" s="5">
        <v>45088.916666666664</v>
      </c>
      <c r="F5725" s="44"/>
    </row>
    <row r="5726" spans="1:6" x14ac:dyDescent="0.3">
      <c r="A5726" s="4">
        <v>1.4370000000000001</v>
      </c>
      <c r="B5726" s="5">
        <v>45088.895833333336</v>
      </c>
      <c r="F5726" s="44"/>
    </row>
    <row r="5727" spans="1:6" x14ac:dyDescent="0.3">
      <c r="A5727" s="4">
        <v>1.629</v>
      </c>
      <c r="B5727" s="5">
        <v>45088.875</v>
      </c>
      <c r="F5727" s="44"/>
    </row>
    <row r="5728" spans="1:6" x14ac:dyDescent="0.3">
      <c r="A5728" s="4">
        <v>0.47099999999999997</v>
      </c>
      <c r="B5728" s="5">
        <v>45088.854166666664</v>
      </c>
      <c r="F5728" s="44"/>
    </row>
    <row r="5729" spans="1:6" x14ac:dyDescent="0.3">
      <c r="A5729" s="4">
        <v>0.55400000000000005</v>
      </c>
      <c r="B5729" s="5">
        <v>45088.833333333336</v>
      </c>
      <c r="F5729" s="44"/>
    </row>
    <row r="5730" spans="1:6" x14ac:dyDescent="0.3">
      <c r="A5730" s="4">
        <v>0.55000000000000004</v>
      </c>
      <c r="B5730" s="5">
        <v>45088.8125</v>
      </c>
      <c r="F5730" s="44"/>
    </row>
    <row r="5731" spans="1:6" x14ac:dyDescent="0.3">
      <c r="A5731" s="4">
        <v>0.58399999999999996</v>
      </c>
      <c r="B5731" s="5">
        <v>45088.791666666664</v>
      </c>
      <c r="E5731" s="44">
        <f>SUM(A5731:A5734)</f>
        <v>6.593</v>
      </c>
    </row>
    <row r="5732" spans="1:6" x14ac:dyDescent="0.3">
      <c r="A5732" s="4">
        <v>1.2250000000000001</v>
      </c>
      <c r="B5732" s="5">
        <v>45088.770833333336</v>
      </c>
      <c r="E5732" s="44"/>
    </row>
    <row r="5733" spans="1:6" x14ac:dyDescent="0.3">
      <c r="A5733" s="4">
        <v>3.0990000000000002</v>
      </c>
      <c r="B5733" s="5">
        <v>45088.75</v>
      </c>
      <c r="E5733" s="44"/>
    </row>
    <row r="5734" spans="1:6" x14ac:dyDescent="0.3">
      <c r="A5734" s="4">
        <v>1.6850000000000001</v>
      </c>
      <c r="B5734" s="5">
        <v>45088.729166666664</v>
      </c>
      <c r="E5734" s="44"/>
    </row>
    <row r="5735" spans="1:6" x14ac:dyDescent="0.3">
      <c r="A5735" s="4">
        <v>0.91600000000000004</v>
      </c>
      <c r="B5735" s="5">
        <v>45088.708333333336</v>
      </c>
      <c r="D5735" s="44">
        <f>SUM(A5735:A5752)</f>
        <v>9.4859999999999989</v>
      </c>
    </row>
    <row r="5736" spans="1:6" x14ac:dyDescent="0.3">
      <c r="A5736" s="4">
        <v>0.84199999999999997</v>
      </c>
      <c r="B5736" s="5">
        <v>45088.6875</v>
      </c>
      <c r="D5736" s="44"/>
    </row>
    <row r="5737" spans="1:6" x14ac:dyDescent="0.3">
      <c r="A5737" s="4">
        <v>0.83299999999999996</v>
      </c>
      <c r="B5737" s="5">
        <v>45088.666666666664</v>
      </c>
      <c r="D5737" s="44"/>
    </row>
    <row r="5738" spans="1:6" x14ac:dyDescent="0.3">
      <c r="A5738" s="4">
        <v>0.751</v>
      </c>
      <c r="B5738" s="5">
        <v>45088.645833333336</v>
      </c>
      <c r="D5738" s="44"/>
    </row>
    <row r="5739" spans="1:6" x14ac:dyDescent="0.3">
      <c r="A5739" s="4">
        <v>0.68700000000000006</v>
      </c>
      <c r="B5739" s="5">
        <v>45088.625</v>
      </c>
      <c r="D5739" s="44"/>
    </row>
    <row r="5740" spans="1:6" x14ac:dyDescent="0.3">
      <c r="A5740" s="4">
        <v>0.51200000000000001</v>
      </c>
      <c r="B5740" s="5">
        <v>45088.604166666664</v>
      </c>
      <c r="D5740" s="44"/>
    </row>
    <row r="5741" spans="1:6" x14ac:dyDescent="0.3">
      <c r="A5741" s="4">
        <v>0.45300000000000001</v>
      </c>
      <c r="B5741" s="5">
        <v>45088.583333333336</v>
      </c>
      <c r="D5741" s="44"/>
    </row>
    <row r="5742" spans="1:6" x14ac:dyDescent="0.3">
      <c r="A5742" s="4">
        <v>0.79800000000000004</v>
      </c>
      <c r="B5742" s="5">
        <v>45088.5625</v>
      </c>
      <c r="D5742" s="44"/>
    </row>
    <row r="5743" spans="1:6" x14ac:dyDescent="0.3">
      <c r="A5743" s="4">
        <v>0.70899999999999996</v>
      </c>
      <c r="B5743" s="5">
        <v>45088.541666666664</v>
      </c>
      <c r="D5743" s="44"/>
    </row>
    <row r="5744" spans="1:6" x14ac:dyDescent="0.3">
      <c r="A5744" s="4">
        <v>0.28699999999999998</v>
      </c>
      <c r="B5744" s="5">
        <v>45088.520833333336</v>
      </c>
      <c r="D5744" s="44"/>
    </row>
    <row r="5745" spans="1:4" x14ac:dyDescent="0.3">
      <c r="A5745" s="4">
        <v>0.46899999999999997</v>
      </c>
      <c r="B5745" s="5">
        <v>45088.5</v>
      </c>
      <c r="D5745" s="44"/>
    </row>
    <row r="5746" spans="1:4" x14ac:dyDescent="0.3">
      <c r="A5746" s="4">
        <v>0.53</v>
      </c>
      <c r="B5746" s="5">
        <v>45088.479166666664</v>
      </c>
      <c r="D5746" s="44"/>
    </row>
    <row r="5747" spans="1:4" x14ac:dyDescent="0.3">
      <c r="A5747" s="4">
        <v>0.312</v>
      </c>
      <c r="B5747" s="5">
        <v>45088.458333333336</v>
      </c>
      <c r="D5747" s="44"/>
    </row>
    <row r="5748" spans="1:4" x14ac:dyDescent="0.3">
      <c r="A5748" s="4">
        <v>0.35599999999999998</v>
      </c>
      <c r="B5748" s="5">
        <v>45088.4375</v>
      </c>
      <c r="D5748" s="44"/>
    </row>
    <row r="5749" spans="1:4" x14ac:dyDescent="0.3">
      <c r="A5749" s="4">
        <v>0.25</v>
      </c>
      <c r="B5749" s="5">
        <v>45088.416666666664</v>
      </c>
      <c r="D5749" s="44"/>
    </row>
    <row r="5750" spans="1:4" x14ac:dyDescent="0.3">
      <c r="A5750" s="4">
        <v>0.28299999999999997</v>
      </c>
      <c r="B5750" s="5">
        <v>45088.395833333336</v>
      </c>
      <c r="D5750" s="44"/>
    </row>
    <row r="5751" spans="1:4" x14ac:dyDescent="0.3">
      <c r="A5751" s="4">
        <v>0.22500000000000001</v>
      </c>
      <c r="B5751" s="5">
        <v>45088.375</v>
      </c>
      <c r="D5751" s="44"/>
    </row>
    <row r="5752" spans="1:4" x14ac:dyDescent="0.3">
      <c r="A5752" s="4">
        <v>0.27300000000000002</v>
      </c>
      <c r="B5752" s="5">
        <v>45088.354166666664</v>
      </c>
      <c r="D5752" s="44"/>
    </row>
    <row r="5753" spans="1:4" x14ac:dyDescent="0.3">
      <c r="A5753" s="4">
        <v>0.245</v>
      </c>
      <c r="B5753" s="5">
        <v>45088.333333333336</v>
      </c>
      <c r="C5753" s="44">
        <f>SUM(A5753:A5770)</f>
        <v>5.6679999999999993</v>
      </c>
    </row>
    <row r="5754" spans="1:4" x14ac:dyDescent="0.3">
      <c r="A5754" s="4">
        <v>0.254</v>
      </c>
      <c r="B5754" s="5">
        <v>45088.3125</v>
      </c>
      <c r="C5754" s="44"/>
    </row>
    <row r="5755" spans="1:4" x14ac:dyDescent="0.3">
      <c r="A5755" s="4">
        <v>0.26700000000000002</v>
      </c>
      <c r="B5755" s="5">
        <v>45088.291666666664</v>
      </c>
      <c r="C5755" s="44"/>
    </row>
    <row r="5756" spans="1:4" x14ac:dyDescent="0.3">
      <c r="A5756" s="4">
        <v>0.25</v>
      </c>
      <c r="B5756" s="5">
        <v>45088.270833333336</v>
      </c>
      <c r="C5756" s="44"/>
    </row>
    <row r="5757" spans="1:4" x14ac:dyDescent="0.3">
      <c r="A5757" s="4">
        <v>0.252</v>
      </c>
      <c r="B5757" s="5">
        <v>45088.25</v>
      </c>
      <c r="C5757" s="44"/>
    </row>
    <row r="5758" spans="1:4" x14ac:dyDescent="0.3">
      <c r="A5758" s="4">
        <v>0.25900000000000001</v>
      </c>
      <c r="B5758" s="5">
        <v>45088.229166666664</v>
      </c>
      <c r="C5758" s="44"/>
    </row>
    <row r="5759" spans="1:4" x14ac:dyDescent="0.3">
      <c r="A5759" s="4">
        <v>0.27500000000000002</v>
      </c>
      <c r="B5759" s="5">
        <v>45088.208333333336</v>
      </c>
      <c r="C5759" s="44"/>
    </row>
    <row r="5760" spans="1:4" x14ac:dyDescent="0.3">
      <c r="A5760" s="4">
        <v>0.25700000000000001</v>
      </c>
      <c r="B5760" s="5">
        <v>45088.1875</v>
      </c>
      <c r="C5760" s="44"/>
    </row>
    <row r="5761" spans="1:6" x14ac:dyDescent="0.3">
      <c r="A5761" s="4">
        <v>0.28399999999999997</v>
      </c>
      <c r="B5761" s="5">
        <v>45088.166666666664</v>
      </c>
      <c r="C5761" s="44"/>
    </row>
    <row r="5762" spans="1:6" x14ac:dyDescent="0.3">
      <c r="A5762" s="4">
        <v>0.24199999999999999</v>
      </c>
      <c r="B5762" s="5">
        <v>45088.145833333336</v>
      </c>
      <c r="C5762" s="44"/>
    </row>
    <row r="5763" spans="1:6" x14ac:dyDescent="0.3">
      <c r="A5763" s="4">
        <v>0.28799999999999998</v>
      </c>
      <c r="B5763" s="5">
        <v>45088.125</v>
      </c>
      <c r="C5763" s="44"/>
    </row>
    <row r="5764" spans="1:6" x14ac:dyDescent="0.3">
      <c r="A5764" s="4">
        <v>0.27500000000000002</v>
      </c>
      <c r="B5764" s="5">
        <v>45088.104166666664</v>
      </c>
      <c r="C5764" s="44"/>
    </row>
    <row r="5765" spans="1:6" x14ac:dyDescent="0.3">
      <c r="A5765" s="4">
        <v>0.27800000000000002</v>
      </c>
      <c r="B5765" s="5">
        <v>45088.083333333336</v>
      </c>
      <c r="C5765" s="44"/>
    </row>
    <row r="5766" spans="1:6" x14ac:dyDescent="0.3">
      <c r="A5766" s="4">
        <v>0.27300000000000002</v>
      </c>
      <c r="B5766" s="5">
        <v>45088.0625</v>
      </c>
      <c r="C5766" s="44"/>
    </row>
    <row r="5767" spans="1:6" x14ac:dyDescent="0.3">
      <c r="A5767" s="4">
        <v>0.247</v>
      </c>
      <c r="B5767" s="5">
        <v>45088.041666666664</v>
      </c>
      <c r="C5767" s="44"/>
    </row>
    <row r="5768" spans="1:6" x14ac:dyDescent="0.3">
      <c r="A5768" s="4">
        <v>0.60099999999999998</v>
      </c>
      <c r="B5768" s="5">
        <v>45088.020833333336</v>
      </c>
      <c r="C5768" s="44"/>
    </row>
    <row r="5769" spans="1:6" x14ac:dyDescent="0.3">
      <c r="A5769" s="4">
        <v>0.58899999999999997</v>
      </c>
      <c r="B5769" s="5">
        <v>45088</v>
      </c>
      <c r="C5769" s="44"/>
    </row>
    <row r="5770" spans="1:6" x14ac:dyDescent="0.3">
      <c r="A5770" s="4">
        <v>0.53200000000000003</v>
      </c>
      <c r="B5770" s="5">
        <v>45087.979166666664</v>
      </c>
      <c r="C5770" s="44"/>
    </row>
    <row r="5771" spans="1:6" x14ac:dyDescent="0.3">
      <c r="A5771" s="4">
        <v>0.76100000000000001</v>
      </c>
      <c r="B5771" s="5">
        <v>45087.958333333336</v>
      </c>
      <c r="F5771" s="44">
        <f>SUM(A5771:A5778)</f>
        <v>6.0920000000000005</v>
      </c>
    </row>
    <row r="5772" spans="1:6" x14ac:dyDescent="0.3">
      <c r="A5772" s="4">
        <v>0.88100000000000001</v>
      </c>
      <c r="B5772" s="5">
        <v>45087.9375</v>
      </c>
      <c r="F5772" s="44"/>
    </row>
    <row r="5773" spans="1:6" x14ac:dyDescent="0.3">
      <c r="A5773" s="4">
        <v>0.71499999999999997</v>
      </c>
      <c r="B5773" s="5">
        <v>45087.916666666664</v>
      </c>
      <c r="F5773" s="44"/>
    </row>
    <row r="5774" spans="1:6" x14ac:dyDescent="0.3">
      <c r="A5774" s="4">
        <v>0.77600000000000002</v>
      </c>
      <c r="B5774" s="5">
        <v>45087.895833333336</v>
      </c>
      <c r="F5774" s="44"/>
    </row>
    <row r="5775" spans="1:6" x14ac:dyDescent="0.3">
      <c r="A5775" s="4">
        <v>0.93200000000000005</v>
      </c>
      <c r="B5775" s="5">
        <v>45087.875</v>
      </c>
      <c r="F5775" s="44"/>
    </row>
    <row r="5776" spans="1:6" x14ac:dyDescent="0.3">
      <c r="A5776" s="4">
        <v>0.88800000000000001</v>
      </c>
      <c r="B5776" s="5">
        <v>45087.854166666664</v>
      </c>
      <c r="F5776" s="44"/>
    </row>
    <row r="5777" spans="1:6" x14ac:dyDescent="0.3">
      <c r="A5777" s="4">
        <v>0.80800000000000005</v>
      </c>
      <c r="B5777" s="5">
        <v>45087.833333333336</v>
      </c>
      <c r="F5777" s="44"/>
    </row>
    <row r="5778" spans="1:6" x14ac:dyDescent="0.3">
      <c r="A5778" s="4">
        <v>0.33100000000000002</v>
      </c>
      <c r="B5778" s="5">
        <v>45087.8125</v>
      </c>
      <c r="F5778" s="44"/>
    </row>
    <row r="5779" spans="1:6" x14ac:dyDescent="0.3">
      <c r="A5779" s="4">
        <v>0.28599999999999998</v>
      </c>
      <c r="B5779" s="5">
        <v>45087.791666666664</v>
      </c>
      <c r="E5779" s="44">
        <f>SUM(A5779:A5782)</f>
        <v>4.05</v>
      </c>
    </row>
    <row r="5780" spans="1:6" x14ac:dyDescent="0.3">
      <c r="A5780" s="4">
        <v>1.7430000000000001</v>
      </c>
      <c r="B5780" s="5">
        <v>45087.770833333336</v>
      </c>
      <c r="E5780" s="44"/>
    </row>
    <row r="5781" spans="1:6" x14ac:dyDescent="0.3">
      <c r="A5781" s="4">
        <v>1.6659999999999999</v>
      </c>
      <c r="B5781" s="5">
        <v>45087.75</v>
      </c>
      <c r="E5781" s="44"/>
    </row>
    <row r="5782" spans="1:6" x14ac:dyDescent="0.3">
      <c r="A5782" s="4">
        <v>0.35499999999999998</v>
      </c>
      <c r="B5782" s="5">
        <v>45087.729166666664</v>
      </c>
      <c r="E5782" s="44"/>
    </row>
    <row r="5783" spans="1:6" x14ac:dyDescent="0.3">
      <c r="A5783" s="4">
        <v>0.34899999999999998</v>
      </c>
      <c r="B5783" s="5">
        <v>45087.708333333336</v>
      </c>
      <c r="D5783" s="44">
        <f>SUM(A5783:A5800)</f>
        <v>7.9430000000000014</v>
      </c>
    </row>
    <row r="5784" spans="1:6" x14ac:dyDescent="0.3">
      <c r="A5784" s="4">
        <v>0.65800000000000003</v>
      </c>
      <c r="B5784" s="5">
        <v>45087.6875</v>
      </c>
      <c r="D5784" s="44"/>
    </row>
    <row r="5785" spans="1:6" x14ac:dyDescent="0.3">
      <c r="A5785" s="4">
        <v>0.38100000000000001</v>
      </c>
      <c r="B5785" s="5">
        <v>45087.666666666664</v>
      </c>
      <c r="D5785" s="44"/>
    </row>
    <row r="5786" spans="1:6" x14ac:dyDescent="0.3">
      <c r="A5786" s="4">
        <v>0.43</v>
      </c>
      <c r="B5786" s="5">
        <v>45087.645833333336</v>
      </c>
      <c r="D5786" s="44"/>
    </row>
    <row r="5787" spans="1:6" x14ac:dyDescent="0.3">
      <c r="A5787" s="4">
        <v>0.42799999999999999</v>
      </c>
      <c r="B5787" s="5">
        <v>45087.625</v>
      </c>
      <c r="D5787" s="44"/>
    </row>
    <row r="5788" spans="1:6" x14ac:dyDescent="0.3">
      <c r="A5788" s="4">
        <v>0.49399999999999999</v>
      </c>
      <c r="B5788" s="5">
        <v>45087.604166666664</v>
      </c>
      <c r="D5788" s="44"/>
    </row>
    <row r="5789" spans="1:6" x14ac:dyDescent="0.3">
      <c r="A5789" s="4">
        <v>0.72599999999999998</v>
      </c>
      <c r="B5789" s="5">
        <v>45087.583333333336</v>
      </c>
      <c r="D5789" s="44"/>
    </row>
    <row r="5790" spans="1:6" x14ac:dyDescent="0.3">
      <c r="A5790" s="4">
        <v>1.0329999999999999</v>
      </c>
      <c r="B5790" s="5">
        <v>45087.5625</v>
      </c>
      <c r="D5790" s="44"/>
    </row>
    <row r="5791" spans="1:6" x14ac:dyDescent="0.3">
      <c r="A5791" s="4">
        <v>0.32500000000000001</v>
      </c>
      <c r="B5791" s="5">
        <v>45087.541666666664</v>
      </c>
      <c r="D5791" s="44"/>
    </row>
    <row r="5792" spans="1:6" x14ac:dyDescent="0.3">
      <c r="A5792" s="4">
        <v>0.59499999999999997</v>
      </c>
      <c r="B5792" s="5">
        <v>45087.520833333336</v>
      </c>
      <c r="D5792" s="44"/>
    </row>
    <row r="5793" spans="1:4" x14ac:dyDescent="0.3">
      <c r="A5793" s="4">
        <v>0.26100000000000001</v>
      </c>
      <c r="B5793" s="5">
        <v>45087.5</v>
      </c>
      <c r="D5793" s="44"/>
    </row>
    <row r="5794" spans="1:4" x14ac:dyDescent="0.3">
      <c r="A5794" s="4">
        <v>0.65800000000000003</v>
      </c>
      <c r="B5794" s="5">
        <v>45087.479166666664</v>
      </c>
      <c r="D5794" s="44"/>
    </row>
    <row r="5795" spans="1:4" x14ac:dyDescent="0.3">
      <c r="A5795" s="4">
        <v>0.38100000000000001</v>
      </c>
      <c r="B5795" s="5">
        <v>45087.458333333336</v>
      </c>
      <c r="D5795" s="44"/>
    </row>
    <row r="5796" spans="1:4" x14ac:dyDescent="0.3">
      <c r="A5796" s="4">
        <v>0.249</v>
      </c>
      <c r="B5796" s="5">
        <v>45087.4375</v>
      </c>
      <c r="D5796" s="44"/>
    </row>
    <row r="5797" spans="1:4" x14ac:dyDescent="0.3">
      <c r="A5797" s="4">
        <v>0.22600000000000001</v>
      </c>
      <c r="B5797" s="5">
        <v>45087.416666666664</v>
      </c>
      <c r="D5797" s="44"/>
    </row>
    <row r="5798" spans="1:4" x14ac:dyDescent="0.3">
      <c r="A5798" s="4">
        <v>0.26100000000000001</v>
      </c>
      <c r="B5798" s="5">
        <v>45087.395833333336</v>
      </c>
      <c r="D5798" s="44"/>
    </row>
    <row r="5799" spans="1:4" x14ac:dyDescent="0.3">
      <c r="A5799" s="4">
        <v>0.23799999999999999</v>
      </c>
      <c r="B5799" s="5">
        <v>45087.375</v>
      </c>
      <c r="D5799" s="44"/>
    </row>
    <row r="5800" spans="1:4" x14ac:dyDescent="0.3">
      <c r="A5800" s="4">
        <v>0.25</v>
      </c>
      <c r="B5800" s="5">
        <v>45087.354166666664</v>
      </c>
      <c r="D5800" s="44"/>
    </row>
    <row r="5801" spans="1:4" x14ac:dyDescent="0.3">
      <c r="A5801" s="4">
        <v>0.22500000000000001</v>
      </c>
      <c r="B5801" s="5">
        <v>45087.333333333336</v>
      </c>
      <c r="C5801" s="44">
        <f>SUM(A5801:A5818)</f>
        <v>4.9590000000000005</v>
      </c>
    </row>
    <row r="5802" spans="1:4" x14ac:dyDescent="0.3">
      <c r="A5802" s="4">
        <v>0.26700000000000002</v>
      </c>
      <c r="B5802" s="5">
        <v>45087.3125</v>
      </c>
      <c r="C5802" s="44"/>
    </row>
    <row r="5803" spans="1:4" x14ac:dyDescent="0.3">
      <c r="A5803" s="4">
        <v>0.23400000000000001</v>
      </c>
      <c r="B5803" s="5">
        <v>45087.291666666664</v>
      </c>
      <c r="C5803" s="44"/>
    </row>
    <row r="5804" spans="1:4" x14ac:dyDescent="0.3">
      <c r="A5804" s="4">
        <v>0.26200000000000001</v>
      </c>
      <c r="B5804" s="5">
        <v>45087.270833333336</v>
      </c>
      <c r="C5804" s="44"/>
    </row>
    <row r="5805" spans="1:4" x14ac:dyDescent="0.3">
      <c r="A5805" s="4">
        <v>0.219</v>
      </c>
      <c r="B5805" s="5">
        <v>45087.25</v>
      </c>
      <c r="C5805" s="44"/>
    </row>
    <row r="5806" spans="1:4" x14ac:dyDescent="0.3">
      <c r="A5806" s="4">
        <v>0.27300000000000002</v>
      </c>
      <c r="B5806" s="5">
        <v>45087.229166666664</v>
      </c>
      <c r="C5806" s="44"/>
    </row>
    <row r="5807" spans="1:4" x14ac:dyDescent="0.3">
      <c r="A5807" s="4">
        <v>0.221</v>
      </c>
      <c r="B5807" s="5">
        <v>45087.208333333336</v>
      </c>
      <c r="C5807" s="44"/>
    </row>
    <row r="5808" spans="1:4" x14ac:dyDescent="0.3">
      <c r="A5808" s="4">
        <v>0.25800000000000001</v>
      </c>
      <c r="B5808" s="5">
        <v>45087.1875</v>
      </c>
      <c r="C5808" s="44"/>
    </row>
    <row r="5809" spans="1:6" x14ac:dyDescent="0.3">
      <c r="A5809" s="4">
        <v>0.224</v>
      </c>
      <c r="B5809" s="5">
        <v>45087.166666666664</v>
      </c>
      <c r="C5809" s="44"/>
    </row>
    <row r="5810" spans="1:6" x14ac:dyDescent="0.3">
      <c r="A5810" s="4">
        <v>0.27100000000000002</v>
      </c>
      <c r="B5810" s="5">
        <v>45087.145833333336</v>
      </c>
      <c r="C5810" s="44"/>
    </row>
    <row r="5811" spans="1:6" x14ac:dyDescent="0.3">
      <c r="A5811" s="4">
        <v>0.22900000000000001</v>
      </c>
      <c r="B5811" s="5">
        <v>45087.125</v>
      </c>
      <c r="C5811" s="44"/>
    </row>
    <row r="5812" spans="1:6" x14ac:dyDescent="0.3">
      <c r="A5812" s="4">
        <v>0.24099999999999999</v>
      </c>
      <c r="B5812" s="5">
        <v>45087.104166666664</v>
      </c>
      <c r="C5812" s="44"/>
    </row>
    <row r="5813" spans="1:6" x14ac:dyDescent="0.3">
      <c r="A5813" s="4">
        <v>0.28299999999999997</v>
      </c>
      <c r="B5813" s="5">
        <v>45087.083333333336</v>
      </c>
      <c r="C5813" s="44"/>
    </row>
    <row r="5814" spans="1:6" x14ac:dyDescent="0.3">
      <c r="A5814" s="4">
        <v>0.217</v>
      </c>
      <c r="B5814" s="5">
        <v>45087.0625</v>
      </c>
      <c r="C5814" s="44"/>
    </row>
    <row r="5815" spans="1:6" x14ac:dyDescent="0.3">
      <c r="A5815" s="4">
        <v>0.26900000000000002</v>
      </c>
      <c r="B5815" s="5">
        <v>45087.041666666664</v>
      </c>
      <c r="C5815" s="44"/>
    </row>
    <row r="5816" spans="1:6" x14ac:dyDescent="0.3">
      <c r="A5816" s="4">
        <v>0.27300000000000002</v>
      </c>
      <c r="B5816" s="5">
        <v>45087.020833333336</v>
      </c>
      <c r="C5816" s="44"/>
    </row>
    <row r="5817" spans="1:6" x14ac:dyDescent="0.3">
      <c r="A5817" s="4">
        <v>0.47499999999999998</v>
      </c>
      <c r="B5817" s="5">
        <v>45087</v>
      </c>
      <c r="C5817" s="44"/>
    </row>
    <row r="5818" spans="1:6" x14ac:dyDescent="0.3">
      <c r="A5818" s="4">
        <v>0.51800000000000002</v>
      </c>
      <c r="B5818" s="5">
        <v>45086.979166666664</v>
      </c>
      <c r="C5818" s="44"/>
    </row>
    <row r="5819" spans="1:6" x14ac:dyDescent="0.3">
      <c r="A5819" s="4">
        <v>0.85199999999999998</v>
      </c>
      <c r="B5819" s="5">
        <v>45086.958333333336</v>
      </c>
      <c r="F5819" s="44">
        <f>SUM(A5819:A5826)</f>
        <v>6.218</v>
      </c>
    </row>
    <row r="5820" spans="1:6" x14ac:dyDescent="0.3">
      <c r="A5820" s="4">
        <v>0.626</v>
      </c>
      <c r="B5820" s="5">
        <v>45086.9375</v>
      </c>
      <c r="F5820" s="44"/>
    </row>
    <row r="5821" spans="1:6" x14ac:dyDescent="0.3">
      <c r="A5821" s="4">
        <v>0.65600000000000003</v>
      </c>
      <c r="B5821" s="5">
        <v>45086.916666666664</v>
      </c>
      <c r="F5821" s="44"/>
    </row>
    <row r="5822" spans="1:6" x14ac:dyDescent="0.3">
      <c r="A5822" s="4">
        <v>0.57599999999999996</v>
      </c>
      <c r="B5822" s="5">
        <v>45086.895833333336</v>
      </c>
      <c r="F5822" s="44"/>
    </row>
    <row r="5823" spans="1:6" x14ac:dyDescent="0.3">
      <c r="A5823" s="4">
        <v>0.53100000000000003</v>
      </c>
      <c r="B5823" s="5">
        <v>45086.875</v>
      </c>
      <c r="F5823" s="44"/>
    </row>
    <row r="5824" spans="1:6" x14ac:dyDescent="0.3">
      <c r="A5824" s="4">
        <v>0.435</v>
      </c>
      <c r="B5824" s="5">
        <v>45086.854166666664</v>
      </c>
      <c r="F5824" s="44"/>
    </row>
    <row r="5825" spans="1:6" x14ac:dyDescent="0.3">
      <c r="A5825" s="4">
        <v>1.827</v>
      </c>
      <c r="B5825" s="5">
        <v>45086.833333333336</v>
      </c>
      <c r="F5825" s="44"/>
    </row>
    <row r="5826" spans="1:6" x14ac:dyDescent="0.3">
      <c r="A5826" s="4">
        <v>0.71499999999999997</v>
      </c>
      <c r="B5826" s="5">
        <v>45086.8125</v>
      </c>
      <c r="F5826" s="44"/>
    </row>
    <row r="5827" spans="1:6" x14ac:dyDescent="0.3">
      <c r="A5827" s="4">
        <v>0.82199999999999995</v>
      </c>
      <c r="B5827" s="5">
        <v>45086.791666666664</v>
      </c>
      <c r="E5827" s="44">
        <f>SUM(A5827:A5830)</f>
        <v>2.7949999999999999</v>
      </c>
    </row>
    <row r="5828" spans="1:6" x14ac:dyDescent="0.3">
      <c r="A5828" s="4">
        <v>1.4159999999999999</v>
      </c>
      <c r="B5828" s="5">
        <v>45086.770833333336</v>
      </c>
      <c r="E5828" s="44"/>
    </row>
    <row r="5829" spans="1:6" x14ac:dyDescent="0.3">
      <c r="A5829" s="4">
        <v>0.28100000000000003</v>
      </c>
      <c r="B5829" s="5">
        <v>45086.75</v>
      </c>
      <c r="E5829" s="44"/>
    </row>
    <row r="5830" spans="1:6" x14ac:dyDescent="0.3">
      <c r="A5830" s="4">
        <v>0.27600000000000002</v>
      </c>
      <c r="B5830" s="5">
        <v>45086.729166666664</v>
      </c>
      <c r="E5830" s="44"/>
    </row>
    <row r="5831" spans="1:6" x14ac:dyDescent="0.3">
      <c r="A5831" s="4">
        <v>0.313</v>
      </c>
      <c r="B5831" s="5">
        <v>45086.708333333336</v>
      </c>
      <c r="D5831" s="44">
        <f>SUM(A5831:A5848)</f>
        <v>8.4249999999999989</v>
      </c>
    </row>
    <row r="5832" spans="1:6" x14ac:dyDescent="0.3">
      <c r="A5832" s="4">
        <v>0.36699999999999999</v>
      </c>
      <c r="B5832" s="5">
        <v>45086.6875</v>
      </c>
      <c r="D5832" s="44"/>
    </row>
    <row r="5833" spans="1:6" x14ac:dyDescent="0.3">
      <c r="A5833" s="4">
        <v>0.441</v>
      </c>
      <c r="B5833" s="5">
        <v>45086.666666666664</v>
      </c>
      <c r="D5833" s="44"/>
    </row>
    <row r="5834" spans="1:6" x14ac:dyDescent="0.3">
      <c r="A5834" s="4">
        <v>0.40699999999999997</v>
      </c>
      <c r="B5834" s="5">
        <v>45086.645833333336</v>
      </c>
      <c r="D5834" s="44"/>
    </row>
    <row r="5835" spans="1:6" x14ac:dyDescent="0.3">
      <c r="A5835" s="4">
        <v>1.3260000000000001</v>
      </c>
      <c r="B5835" s="5">
        <v>45086.625</v>
      </c>
      <c r="D5835" s="44"/>
    </row>
    <row r="5836" spans="1:6" x14ac:dyDescent="0.3">
      <c r="A5836" s="4">
        <v>0.95099999999999996</v>
      </c>
      <c r="B5836" s="5">
        <v>45086.604166666664</v>
      </c>
      <c r="D5836" s="44"/>
    </row>
    <row r="5837" spans="1:6" x14ac:dyDescent="0.3">
      <c r="A5837" s="4">
        <v>0.99</v>
      </c>
      <c r="B5837" s="5">
        <v>45086.583333333336</v>
      </c>
      <c r="D5837" s="44"/>
    </row>
    <row r="5838" spans="1:6" x14ac:dyDescent="0.3">
      <c r="A5838" s="4">
        <v>0.47899999999999998</v>
      </c>
      <c r="B5838" s="5">
        <v>45086.5625</v>
      </c>
      <c r="D5838" s="44"/>
    </row>
    <row r="5839" spans="1:6" x14ac:dyDescent="0.3">
      <c r="A5839" s="4">
        <v>0.379</v>
      </c>
      <c r="B5839" s="5">
        <v>45086.541666666664</v>
      </c>
      <c r="D5839" s="44"/>
    </row>
    <row r="5840" spans="1:6" x14ac:dyDescent="0.3">
      <c r="A5840" s="4">
        <v>0.45400000000000001</v>
      </c>
      <c r="B5840" s="5">
        <v>45086.520833333336</v>
      </c>
      <c r="D5840" s="44"/>
    </row>
    <row r="5841" spans="1:4" x14ac:dyDescent="0.3">
      <c r="A5841" s="4">
        <v>0.23300000000000001</v>
      </c>
      <c r="B5841" s="5">
        <v>45086.5</v>
      </c>
      <c r="D5841" s="44"/>
    </row>
    <row r="5842" spans="1:4" x14ac:dyDescent="0.3">
      <c r="A5842" s="4">
        <v>0.30199999999999999</v>
      </c>
      <c r="B5842" s="5">
        <v>45086.479166666664</v>
      </c>
      <c r="D5842" s="44"/>
    </row>
    <row r="5843" spans="1:4" x14ac:dyDescent="0.3">
      <c r="A5843" s="4">
        <v>0.23100000000000001</v>
      </c>
      <c r="B5843" s="5">
        <v>45086.458333333336</v>
      </c>
      <c r="D5843" s="44"/>
    </row>
    <row r="5844" spans="1:4" x14ac:dyDescent="0.3">
      <c r="A5844" s="4">
        <v>0.30299999999999999</v>
      </c>
      <c r="B5844" s="5">
        <v>45086.4375</v>
      </c>
      <c r="D5844" s="44"/>
    </row>
    <row r="5845" spans="1:4" x14ac:dyDescent="0.3">
      <c r="A5845" s="4">
        <v>0.22900000000000001</v>
      </c>
      <c r="B5845" s="5">
        <v>45086.416666666664</v>
      </c>
      <c r="D5845" s="44"/>
    </row>
    <row r="5846" spans="1:4" x14ac:dyDescent="0.3">
      <c r="A5846" s="4">
        <v>0.29399999999999998</v>
      </c>
      <c r="B5846" s="5">
        <v>45086.395833333336</v>
      </c>
      <c r="D5846" s="44"/>
    </row>
    <row r="5847" spans="1:4" x14ac:dyDescent="0.3">
      <c r="A5847" s="4">
        <v>0.29499999999999998</v>
      </c>
      <c r="B5847" s="5">
        <v>45086.375</v>
      </c>
      <c r="D5847" s="44"/>
    </row>
    <row r="5848" spans="1:4" x14ac:dyDescent="0.3">
      <c r="A5848" s="4">
        <v>0.43099999999999999</v>
      </c>
      <c r="B5848" s="5">
        <v>45086.354166666664</v>
      </c>
      <c r="D5848" s="44"/>
    </row>
    <row r="5849" spans="1:4" x14ac:dyDescent="0.3">
      <c r="A5849" s="4">
        <v>0.42</v>
      </c>
      <c r="B5849" s="5">
        <v>45086.333333333336</v>
      </c>
      <c r="C5849" s="44">
        <f>SUM(A5849:A5866)</f>
        <v>5.6400000000000006</v>
      </c>
    </row>
    <row r="5850" spans="1:4" x14ac:dyDescent="0.3">
      <c r="A5850" s="4">
        <v>0.35599999999999998</v>
      </c>
      <c r="B5850" s="5">
        <v>45086.3125</v>
      </c>
      <c r="C5850" s="44"/>
    </row>
    <row r="5851" spans="1:4" x14ac:dyDescent="0.3">
      <c r="A5851" s="4">
        <v>0.28699999999999998</v>
      </c>
      <c r="B5851" s="5">
        <v>45086.291666666664</v>
      </c>
      <c r="C5851" s="44"/>
    </row>
    <row r="5852" spans="1:4" x14ac:dyDescent="0.3">
      <c r="A5852" s="4">
        <v>0.219</v>
      </c>
      <c r="B5852" s="5">
        <v>45086.270833333336</v>
      </c>
      <c r="C5852" s="44"/>
    </row>
    <row r="5853" spans="1:4" x14ac:dyDescent="0.3">
      <c r="A5853" s="4">
        <v>0.27400000000000002</v>
      </c>
      <c r="B5853" s="5">
        <v>45086.25</v>
      </c>
      <c r="C5853" s="44"/>
    </row>
    <row r="5854" spans="1:4" x14ac:dyDescent="0.3">
      <c r="A5854" s="4">
        <v>0.25600000000000001</v>
      </c>
      <c r="B5854" s="5">
        <v>45086.229166666664</v>
      </c>
      <c r="C5854" s="44"/>
    </row>
    <row r="5855" spans="1:4" x14ac:dyDescent="0.3">
      <c r="A5855" s="4">
        <v>0.23</v>
      </c>
      <c r="B5855" s="5">
        <v>45086.208333333336</v>
      </c>
      <c r="C5855" s="44"/>
    </row>
    <row r="5856" spans="1:4" x14ac:dyDescent="0.3">
      <c r="A5856" s="4">
        <v>0.27600000000000002</v>
      </c>
      <c r="B5856" s="5">
        <v>45086.1875</v>
      </c>
      <c r="C5856" s="44"/>
    </row>
    <row r="5857" spans="1:6" x14ac:dyDescent="0.3">
      <c r="A5857" s="4">
        <v>0.26500000000000001</v>
      </c>
      <c r="B5857" s="5">
        <v>45086.166666666664</v>
      </c>
      <c r="C5857" s="44"/>
    </row>
    <row r="5858" spans="1:6" x14ac:dyDescent="0.3">
      <c r="A5858" s="4">
        <v>0.28199999999999997</v>
      </c>
      <c r="B5858" s="5">
        <v>45086.145833333336</v>
      </c>
      <c r="C5858" s="44"/>
    </row>
    <row r="5859" spans="1:6" x14ac:dyDescent="0.3">
      <c r="A5859" s="4">
        <v>0.26500000000000001</v>
      </c>
      <c r="B5859" s="5">
        <v>45086.125</v>
      </c>
      <c r="C5859" s="44"/>
    </row>
    <row r="5860" spans="1:6" x14ac:dyDescent="0.3">
      <c r="A5860" s="4">
        <v>0.439</v>
      </c>
      <c r="B5860" s="5">
        <v>45086.104166666664</v>
      </c>
      <c r="C5860" s="44"/>
    </row>
    <row r="5861" spans="1:6" x14ac:dyDescent="0.3">
      <c r="A5861" s="4">
        <v>0.25900000000000001</v>
      </c>
      <c r="B5861" s="5">
        <v>45086.083333333336</v>
      </c>
      <c r="C5861" s="44"/>
    </row>
    <row r="5862" spans="1:6" x14ac:dyDescent="0.3">
      <c r="A5862" s="4">
        <v>0.26800000000000002</v>
      </c>
      <c r="B5862" s="5">
        <v>45086.0625</v>
      </c>
      <c r="C5862" s="44"/>
    </row>
    <row r="5863" spans="1:6" x14ac:dyDescent="0.3">
      <c r="A5863" s="4">
        <v>0.29099999999999998</v>
      </c>
      <c r="B5863" s="5">
        <v>45086.041666666664</v>
      </c>
      <c r="C5863" s="44"/>
    </row>
    <row r="5864" spans="1:6" x14ac:dyDescent="0.3">
      <c r="A5864" s="4">
        <v>0.28899999999999998</v>
      </c>
      <c r="B5864" s="5">
        <v>45086.020833333336</v>
      </c>
      <c r="C5864" s="44"/>
    </row>
    <row r="5865" spans="1:6" x14ac:dyDescent="0.3">
      <c r="A5865" s="4">
        <v>0.48399999999999999</v>
      </c>
      <c r="B5865" s="5">
        <v>45086</v>
      </c>
      <c r="C5865" s="44"/>
    </row>
    <row r="5866" spans="1:6" x14ac:dyDescent="0.3">
      <c r="A5866" s="4">
        <v>0.48</v>
      </c>
      <c r="B5866" s="5">
        <v>45085.979166666664</v>
      </c>
      <c r="C5866" s="44"/>
    </row>
    <row r="5867" spans="1:6" x14ac:dyDescent="0.3">
      <c r="A5867" s="4">
        <v>0.46300000000000002</v>
      </c>
      <c r="B5867" s="5">
        <v>45085.958333333336</v>
      </c>
      <c r="F5867" s="44">
        <f>SUM(A5867:A5874)</f>
        <v>4.3860000000000001</v>
      </c>
    </row>
    <row r="5868" spans="1:6" x14ac:dyDescent="0.3">
      <c r="A5868" s="4">
        <v>0.46</v>
      </c>
      <c r="B5868" s="5">
        <v>45085.9375</v>
      </c>
      <c r="F5868" s="44"/>
    </row>
    <row r="5869" spans="1:6" x14ac:dyDescent="0.3">
      <c r="A5869" s="4">
        <v>0.76400000000000001</v>
      </c>
      <c r="B5869" s="5">
        <v>45085.916666666664</v>
      </c>
      <c r="F5869" s="44"/>
    </row>
    <row r="5870" spans="1:6" x14ac:dyDescent="0.3">
      <c r="A5870" s="4">
        <v>0.89700000000000002</v>
      </c>
      <c r="B5870" s="5">
        <v>45085.895833333336</v>
      </c>
      <c r="F5870" s="44"/>
    </row>
    <row r="5871" spans="1:6" x14ac:dyDescent="0.3">
      <c r="A5871" s="4">
        <v>0.53600000000000003</v>
      </c>
      <c r="B5871" s="5">
        <v>45085.875</v>
      </c>
      <c r="F5871" s="44"/>
    </row>
    <row r="5872" spans="1:6" x14ac:dyDescent="0.3">
      <c r="A5872" s="4">
        <v>0.76300000000000001</v>
      </c>
      <c r="B5872" s="5">
        <v>45085.854166666664</v>
      </c>
      <c r="F5872" s="44"/>
    </row>
    <row r="5873" spans="1:6" x14ac:dyDescent="0.3">
      <c r="A5873" s="4">
        <v>0.23100000000000001</v>
      </c>
      <c r="B5873" s="5">
        <v>45085.833333333336</v>
      </c>
      <c r="F5873" s="44"/>
    </row>
    <row r="5874" spans="1:6" x14ac:dyDescent="0.3">
      <c r="A5874" s="4">
        <v>0.27200000000000002</v>
      </c>
      <c r="B5874" s="5">
        <v>45085.8125</v>
      </c>
      <c r="F5874" s="44"/>
    </row>
    <row r="5875" spans="1:6" x14ac:dyDescent="0.3">
      <c r="A5875" s="4">
        <v>0.27200000000000002</v>
      </c>
      <c r="B5875" s="5">
        <v>45085.791666666664</v>
      </c>
      <c r="E5875" s="44">
        <f>SUM(A5875:A5878)</f>
        <v>1.5510000000000002</v>
      </c>
    </row>
    <row r="5876" spans="1:6" x14ac:dyDescent="0.3">
      <c r="A5876" s="4">
        <v>0.25800000000000001</v>
      </c>
      <c r="B5876" s="5">
        <v>45085.770833333336</v>
      </c>
      <c r="E5876" s="44"/>
    </row>
    <row r="5877" spans="1:6" x14ac:dyDescent="0.3">
      <c r="A5877" s="4">
        <v>0.42499999999999999</v>
      </c>
      <c r="B5877" s="5">
        <v>45085.75</v>
      </c>
      <c r="E5877" s="44"/>
    </row>
    <row r="5878" spans="1:6" x14ac:dyDescent="0.3">
      <c r="A5878" s="4">
        <v>0.59599999999999997</v>
      </c>
      <c r="B5878" s="5">
        <v>45085.729166666664</v>
      </c>
      <c r="E5878" s="44"/>
    </row>
    <row r="5879" spans="1:6" x14ac:dyDescent="0.3">
      <c r="A5879" s="4">
        <v>0.442</v>
      </c>
      <c r="B5879" s="5">
        <v>45085.708333333336</v>
      </c>
      <c r="D5879" s="44">
        <f>SUM(A5879:A5896)</f>
        <v>7.0469999999999997</v>
      </c>
    </row>
    <row r="5880" spans="1:6" x14ac:dyDescent="0.3">
      <c r="A5880" s="4">
        <v>0.39800000000000002</v>
      </c>
      <c r="B5880" s="5">
        <v>45085.6875</v>
      </c>
      <c r="D5880" s="44"/>
    </row>
    <row r="5881" spans="1:6" x14ac:dyDescent="0.3">
      <c r="A5881" s="4">
        <v>0.74199999999999999</v>
      </c>
      <c r="B5881" s="5">
        <v>45085.666666666664</v>
      </c>
      <c r="D5881" s="44"/>
    </row>
    <row r="5882" spans="1:6" x14ac:dyDescent="0.3">
      <c r="A5882" s="4">
        <v>0.27</v>
      </c>
      <c r="B5882" s="5">
        <v>45085.645833333336</v>
      </c>
      <c r="D5882" s="44"/>
    </row>
    <row r="5883" spans="1:6" x14ac:dyDescent="0.3">
      <c r="A5883" s="4">
        <v>0.29299999999999998</v>
      </c>
      <c r="B5883" s="5">
        <v>45085.625</v>
      </c>
      <c r="D5883" s="44"/>
    </row>
    <row r="5884" spans="1:6" x14ac:dyDescent="0.3">
      <c r="A5884" s="4">
        <v>0.53200000000000003</v>
      </c>
      <c r="B5884" s="5">
        <v>45085.604166666664</v>
      </c>
      <c r="D5884" s="44"/>
    </row>
    <row r="5885" spans="1:6" x14ac:dyDescent="0.3">
      <c r="A5885" s="4">
        <v>0.496</v>
      </c>
      <c r="B5885" s="5">
        <v>45085.583333333336</v>
      </c>
      <c r="D5885" s="44"/>
    </row>
    <row r="5886" spans="1:6" x14ac:dyDescent="0.3">
      <c r="A5886" s="4">
        <v>0.45800000000000002</v>
      </c>
      <c r="B5886" s="5">
        <v>45085.5625</v>
      </c>
      <c r="D5886" s="44"/>
    </row>
    <row r="5887" spans="1:6" x14ac:dyDescent="0.3">
      <c r="A5887" s="4">
        <v>0.41099999999999998</v>
      </c>
      <c r="B5887" s="5">
        <v>45085.541666666664</v>
      </c>
      <c r="D5887" s="44"/>
    </row>
    <row r="5888" spans="1:6" x14ac:dyDescent="0.3">
      <c r="A5888" s="4">
        <v>0.372</v>
      </c>
      <c r="B5888" s="5">
        <v>45085.520833333336</v>
      </c>
      <c r="D5888" s="44"/>
    </row>
    <row r="5889" spans="1:4" x14ac:dyDescent="0.3">
      <c r="A5889" s="4">
        <v>0.24199999999999999</v>
      </c>
      <c r="B5889" s="5">
        <v>45085.5</v>
      </c>
      <c r="D5889" s="44"/>
    </row>
    <row r="5890" spans="1:4" x14ac:dyDescent="0.3">
      <c r="A5890" s="4">
        <v>0.52100000000000002</v>
      </c>
      <c r="B5890" s="5">
        <v>45085.479166666664</v>
      </c>
      <c r="D5890" s="44"/>
    </row>
    <row r="5891" spans="1:4" x14ac:dyDescent="0.3">
      <c r="A5891" s="4">
        <v>0.28299999999999997</v>
      </c>
      <c r="B5891" s="5">
        <v>45085.458333333336</v>
      </c>
      <c r="D5891" s="44"/>
    </row>
    <row r="5892" spans="1:4" x14ac:dyDescent="0.3">
      <c r="A5892" s="4">
        <v>0.27300000000000002</v>
      </c>
      <c r="B5892" s="5">
        <v>45085.4375</v>
      </c>
      <c r="D5892" s="44"/>
    </row>
    <row r="5893" spans="1:4" x14ac:dyDescent="0.3">
      <c r="A5893" s="4">
        <v>0.28100000000000003</v>
      </c>
      <c r="B5893" s="5">
        <v>45085.416666666664</v>
      </c>
      <c r="D5893" s="44"/>
    </row>
    <row r="5894" spans="1:4" x14ac:dyDescent="0.3">
      <c r="A5894" s="4">
        <v>0.34899999999999998</v>
      </c>
      <c r="B5894" s="5">
        <v>45085.395833333336</v>
      </c>
      <c r="D5894" s="44"/>
    </row>
    <row r="5895" spans="1:4" x14ac:dyDescent="0.3">
      <c r="A5895" s="4">
        <v>0.33200000000000002</v>
      </c>
      <c r="B5895" s="5">
        <v>45085.375</v>
      </c>
      <c r="D5895" s="44"/>
    </row>
    <row r="5896" spans="1:4" x14ac:dyDescent="0.3">
      <c r="A5896" s="4">
        <v>0.35199999999999998</v>
      </c>
      <c r="B5896" s="5">
        <v>45085.354166666664</v>
      </c>
      <c r="D5896" s="44"/>
    </row>
    <row r="5897" spans="1:4" x14ac:dyDescent="0.3">
      <c r="A5897" s="4">
        <v>0.33500000000000002</v>
      </c>
      <c r="B5897" s="5">
        <v>45085.333333333336</v>
      </c>
      <c r="C5897" s="44">
        <f>SUM(A5897:A5914)</f>
        <v>5.415</v>
      </c>
    </row>
    <row r="5898" spans="1:4" x14ac:dyDescent="0.3">
      <c r="A5898" s="4">
        <v>0.245</v>
      </c>
      <c r="B5898" s="5">
        <v>45085.3125</v>
      </c>
      <c r="C5898" s="44"/>
    </row>
    <row r="5899" spans="1:4" x14ac:dyDescent="0.3">
      <c r="A5899" s="4">
        <v>0.25900000000000001</v>
      </c>
      <c r="B5899" s="5">
        <v>45085.291666666664</v>
      </c>
      <c r="C5899" s="44"/>
    </row>
    <row r="5900" spans="1:4" x14ac:dyDescent="0.3">
      <c r="A5900" s="4">
        <v>0.22700000000000001</v>
      </c>
      <c r="B5900" s="5">
        <v>45085.270833333336</v>
      </c>
      <c r="C5900" s="44"/>
    </row>
    <row r="5901" spans="1:4" x14ac:dyDescent="0.3">
      <c r="A5901" s="4">
        <v>0.29299999999999998</v>
      </c>
      <c r="B5901" s="5">
        <v>45085.25</v>
      </c>
      <c r="C5901" s="44"/>
    </row>
    <row r="5902" spans="1:4" x14ac:dyDescent="0.3">
      <c r="A5902" s="4">
        <v>0.22500000000000001</v>
      </c>
      <c r="B5902" s="5">
        <v>45085.229166666664</v>
      </c>
      <c r="C5902" s="44"/>
    </row>
    <row r="5903" spans="1:4" x14ac:dyDescent="0.3">
      <c r="A5903" s="4">
        <v>0.28000000000000003</v>
      </c>
      <c r="B5903" s="5">
        <v>45085.208333333336</v>
      </c>
      <c r="C5903" s="44"/>
    </row>
    <row r="5904" spans="1:4" x14ac:dyDescent="0.3">
      <c r="A5904" s="4">
        <v>0.22800000000000001</v>
      </c>
      <c r="B5904" s="5">
        <v>45085.1875</v>
      </c>
      <c r="C5904" s="44"/>
    </row>
    <row r="5905" spans="1:6" x14ac:dyDescent="0.3">
      <c r="A5905" s="4">
        <v>0.25</v>
      </c>
      <c r="B5905" s="5">
        <v>45085.166666666664</v>
      </c>
      <c r="C5905" s="44"/>
    </row>
    <row r="5906" spans="1:6" x14ac:dyDescent="0.3">
      <c r="A5906" s="4">
        <v>0.26600000000000001</v>
      </c>
      <c r="B5906" s="5">
        <v>45085.145833333336</v>
      </c>
      <c r="C5906" s="44"/>
    </row>
    <row r="5907" spans="1:6" x14ac:dyDescent="0.3">
      <c r="A5907" s="4">
        <v>0.24199999999999999</v>
      </c>
      <c r="B5907" s="5">
        <v>45085.125</v>
      </c>
      <c r="C5907" s="44"/>
    </row>
    <row r="5908" spans="1:6" x14ac:dyDescent="0.3">
      <c r="A5908" s="4">
        <v>0.28399999999999997</v>
      </c>
      <c r="B5908" s="5">
        <v>45085.104166666664</v>
      </c>
      <c r="C5908" s="44"/>
    </row>
    <row r="5909" spans="1:6" x14ac:dyDescent="0.3">
      <c r="A5909" s="4">
        <v>0.218</v>
      </c>
      <c r="B5909" s="5">
        <v>45085.083333333336</v>
      </c>
      <c r="C5909" s="44"/>
    </row>
    <row r="5910" spans="1:6" x14ac:dyDescent="0.3">
      <c r="A5910" s="4">
        <v>0.28899999999999998</v>
      </c>
      <c r="B5910" s="5">
        <v>45085.0625</v>
      </c>
      <c r="C5910" s="44"/>
    </row>
    <row r="5911" spans="1:6" x14ac:dyDescent="0.3">
      <c r="A5911" s="4">
        <v>0.23599999999999999</v>
      </c>
      <c r="B5911" s="5">
        <v>45085.041666666664</v>
      </c>
      <c r="C5911" s="44"/>
    </row>
    <row r="5912" spans="1:6" x14ac:dyDescent="0.3">
      <c r="A5912" s="4">
        <v>0.29899999999999999</v>
      </c>
      <c r="B5912" s="5">
        <v>45085.020833333336</v>
      </c>
      <c r="C5912" s="44"/>
    </row>
    <row r="5913" spans="1:6" x14ac:dyDescent="0.3">
      <c r="A5913" s="4">
        <v>0.502</v>
      </c>
      <c r="B5913" s="5">
        <v>45085</v>
      </c>
      <c r="C5913" s="44"/>
    </row>
    <row r="5914" spans="1:6" x14ac:dyDescent="0.3">
      <c r="A5914" s="4">
        <v>0.73699999999999999</v>
      </c>
      <c r="B5914" s="5">
        <v>45084.979166666664</v>
      </c>
      <c r="C5914" s="44"/>
    </row>
    <row r="5915" spans="1:6" x14ac:dyDescent="0.3">
      <c r="A5915" s="4">
        <v>0.48899999999999999</v>
      </c>
      <c r="B5915" s="5">
        <v>45084.958333333336</v>
      </c>
      <c r="F5915" s="44">
        <f>SUM(A5915:A5922)</f>
        <v>4.6500000000000004</v>
      </c>
    </row>
    <row r="5916" spans="1:6" x14ac:dyDescent="0.3">
      <c r="A5916" s="4">
        <v>0.52400000000000002</v>
      </c>
      <c r="B5916" s="5">
        <v>45084.9375</v>
      </c>
      <c r="F5916" s="44"/>
    </row>
    <row r="5917" spans="1:6" x14ac:dyDescent="0.3">
      <c r="A5917" s="4">
        <v>0.47299999999999998</v>
      </c>
      <c r="B5917" s="5">
        <v>45084.916666666664</v>
      </c>
      <c r="F5917" s="44"/>
    </row>
    <row r="5918" spans="1:6" x14ac:dyDescent="0.3">
      <c r="A5918" s="4">
        <v>0.42699999999999999</v>
      </c>
      <c r="B5918" s="5">
        <v>45084.895833333336</v>
      </c>
      <c r="F5918" s="44"/>
    </row>
    <row r="5919" spans="1:6" x14ac:dyDescent="0.3">
      <c r="A5919" s="4">
        <v>0.28799999999999998</v>
      </c>
      <c r="B5919" s="5">
        <v>45084.875</v>
      </c>
      <c r="F5919" s="44"/>
    </row>
    <row r="5920" spans="1:6" x14ac:dyDescent="0.3">
      <c r="A5920" s="4">
        <v>0.317</v>
      </c>
      <c r="B5920" s="5">
        <v>45084.854166666664</v>
      </c>
      <c r="F5920" s="44"/>
    </row>
    <row r="5921" spans="1:6" x14ac:dyDescent="0.3">
      <c r="A5921" s="4">
        <v>0.53900000000000003</v>
      </c>
      <c r="B5921" s="5">
        <v>45084.833333333336</v>
      </c>
      <c r="F5921" s="44"/>
    </row>
    <row r="5922" spans="1:6" x14ac:dyDescent="0.3">
      <c r="A5922" s="4">
        <v>1.593</v>
      </c>
      <c r="B5922" s="5">
        <v>45084.8125</v>
      </c>
      <c r="F5922" s="44"/>
    </row>
    <row r="5923" spans="1:6" x14ac:dyDescent="0.3">
      <c r="A5923" s="4">
        <v>2.206</v>
      </c>
      <c r="B5923" s="5">
        <v>45084.791666666664</v>
      </c>
      <c r="E5923" s="44">
        <f>SUM(A5923:A5926)</f>
        <v>5.1339999999999995</v>
      </c>
    </row>
    <row r="5924" spans="1:6" x14ac:dyDescent="0.3">
      <c r="A5924" s="4">
        <v>1.41</v>
      </c>
      <c r="B5924" s="5">
        <v>45084.770833333336</v>
      </c>
      <c r="E5924" s="44"/>
    </row>
    <row r="5925" spans="1:6" x14ac:dyDescent="0.3">
      <c r="A5925" s="4">
        <v>0.84199999999999997</v>
      </c>
      <c r="B5925" s="5">
        <v>45084.75</v>
      </c>
      <c r="E5925" s="44"/>
    </row>
    <row r="5926" spans="1:6" x14ac:dyDescent="0.3">
      <c r="A5926" s="4">
        <v>0.67600000000000005</v>
      </c>
      <c r="B5926" s="5">
        <v>45084.729166666664</v>
      </c>
      <c r="E5926" s="44"/>
    </row>
    <row r="5927" spans="1:6" x14ac:dyDescent="0.3">
      <c r="A5927" s="4">
        <v>0.59099999999999997</v>
      </c>
      <c r="B5927" s="5">
        <v>45084.708333333336</v>
      </c>
      <c r="D5927" s="44">
        <f>SUM(A5927:A5944)</f>
        <v>9.15</v>
      </c>
    </row>
    <row r="5928" spans="1:6" x14ac:dyDescent="0.3">
      <c r="A5928" s="4">
        <v>0.41199999999999998</v>
      </c>
      <c r="B5928" s="5">
        <v>45084.6875</v>
      </c>
      <c r="D5928" s="44"/>
    </row>
    <row r="5929" spans="1:6" x14ac:dyDescent="0.3">
      <c r="A5929" s="4">
        <v>1.232</v>
      </c>
      <c r="B5929" s="5">
        <v>45084.666666666664</v>
      </c>
      <c r="D5929" s="44"/>
    </row>
    <row r="5930" spans="1:6" x14ac:dyDescent="0.3">
      <c r="A5930" s="4">
        <v>1.0389999999999999</v>
      </c>
      <c r="B5930" s="5">
        <v>45084.645833333336</v>
      </c>
      <c r="D5930" s="44"/>
    </row>
    <row r="5931" spans="1:6" x14ac:dyDescent="0.3">
      <c r="A5931" s="4">
        <v>1.5209999999999999</v>
      </c>
      <c r="B5931" s="5">
        <v>45084.625</v>
      </c>
      <c r="D5931" s="44"/>
    </row>
    <row r="5932" spans="1:6" x14ac:dyDescent="0.3">
      <c r="A5932" s="4">
        <v>0.47699999999999998</v>
      </c>
      <c r="B5932" s="5">
        <v>45084.604166666664</v>
      </c>
      <c r="D5932" s="44"/>
    </row>
    <row r="5933" spans="1:6" x14ac:dyDescent="0.3">
      <c r="A5933" s="4">
        <v>0.59399999999999997</v>
      </c>
      <c r="B5933" s="5">
        <v>45084.583333333336</v>
      </c>
      <c r="D5933" s="44"/>
    </row>
    <row r="5934" spans="1:6" x14ac:dyDescent="0.3">
      <c r="A5934" s="4">
        <v>0.43</v>
      </c>
      <c r="B5934" s="5">
        <v>45084.5625</v>
      </c>
      <c r="D5934" s="44"/>
    </row>
    <row r="5935" spans="1:6" x14ac:dyDescent="0.3">
      <c r="A5935" s="4">
        <v>0.28699999999999998</v>
      </c>
      <c r="B5935" s="5">
        <v>45084.541666666664</v>
      </c>
      <c r="D5935" s="44"/>
    </row>
    <row r="5936" spans="1:6" x14ac:dyDescent="0.3">
      <c r="A5936" s="4">
        <v>0.27200000000000002</v>
      </c>
      <c r="B5936" s="5">
        <v>45084.520833333336</v>
      </c>
      <c r="D5936" s="44"/>
    </row>
    <row r="5937" spans="1:4" x14ac:dyDescent="0.3">
      <c r="A5937" s="4">
        <v>0.23400000000000001</v>
      </c>
      <c r="B5937" s="5">
        <v>45084.5</v>
      </c>
      <c r="D5937" s="44"/>
    </row>
    <row r="5938" spans="1:4" x14ac:dyDescent="0.3">
      <c r="A5938" s="4">
        <v>0.26600000000000001</v>
      </c>
      <c r="B5938" s="5">
        <v>45084.479166666664</v>
      </c>
      <c r="D5938" s="44"/>
    </row>
    <row r="5939" spans="1:4" x14ac:dyDescent="0.3">
      <c r="A5939" s="4">
        <v>0.24099999999999999</v>
      </c>
      <c r="B5939" s="5">
        <v>45084.458333333336</v>
      </c>
      <c r="D5939" s="44"/>
    </row>
    <row r="5940" spans="1:4" x14ac:dyDescent="0.3">
      <c r="A5940" s="4">
        <v>0.26800000000000002</v>
      </c>
      <c r="B5940" s="5">
        <v>45084.4375</v>
      </c>
      <c r="D5940" s="44"/>
    </row>
    <row r="5941" spans="1:4" x14ac:dyDescent="0.3">
      <c r="A5941" s="4">
        <v>0.23300000000000001</v>
      </c>
      <c r="B5941" s="5">
        <v>45084.416666666664</v>
      </c>
      <c r="D5941" s="44"/>
    </row>
    <row r="5942" spans="1:4" x14ac:dyDescent="0.3">
      <c r="A5942" s="4">
        <v>0.28399999999999997</v>
      </c>
      <c r="B5942" s="5">
        <v>45084.395833333336</v>
      </c>
      <c r="D5942" s="44"/>
    </row>
    <row r="5943" spans="1:4" x14ac:dyDescent="0.3">
      <c r="A5943" s="4">
        <v>0.44800000000000001</v>
      </c>
      <c r="B5943" s="5">
        <v>45084.375</v>
      </c>
      <c r="D5943" s="44"/>
    </row>
    <row r="5944" spans="1:4" x14ac:dyDescent="0.3">
      <c r="A5944" s="4">
        <v>0.32100000000000001</v>
      </c>
      <c r="B5944" s="5">
        <v>45084.354166666664</v>
      </c>
      <c r="D5944" s="44"/>
    </row>
    <row r="5945" spans="1:4" x14ac:dyDescent="0.3">
      <c r="A5945" s="4">
        <v>0.255</v>
      </c>
      <c r="B5945" s="5">
        <v>45084.333333333336</v>
      </c>
      <c r="C5945" s="44">
        <f>SUM(A5945:A5962)</f>
        <v>5.6180000000000003</v>
      </c>
    </row>
    <row r="5946" spans="1:4" x14ac:dyDescent="0.3">
      <c r="A5946" s="4">
        <v>0.25900000000000001</v>
      </c>
      <c r="B5946" s="5">
        <v>45084.3125</v>
      </c>
      <c r="C5946" s="44"/>
    </row>
    <row r="5947" spans="1:4" x14ac:dyDescent="0.3">
      <c r="A5947" s="4">
        <v>0.26</v>
      </c>
      <c r="B5947" s="5">
        <v>45084.291666666664</v>
      </c>
      <c r="C5947" s="44"/>
    </row>
    <row r="5948" spans="1:4" x14ac:dyDescent="0.3">
      <c r="A5948" s="4">
        <v>0.249</v>
      </c>
      <c r="B5948" s="5">
        <v>45084.270833333336</v>
      </c>
      <c r="C5948" s="44"/>
    </row>
    <row r="5949" spans="1:4" x14ac:dyDescent="0.3">
      <c r="A5949" s="4">
        <v>0.253</v>
      </c>
      <c r="B5949" s="5">
        <v>45084.25</v>
      </c>
      <c r="C5949" s="44"/>
    </row>
    <row r="5950" spans="1:4" x14ac:dyDescent="0.3">
      <c r="A5950" s="4">
        <v>0.27600000000000002</v>
      </c>
      <c r="B5950" s="5">
        <v>45084.229166666664</v>
      </c>
      <c r="C5950" s="44"/>
    </row>
    <row r="5951" spans="1:4" x14ac:dyDescent="0.3">
      <c r="A5951" s="4">
        <v>0.29499999999999998</v>
      </c>
      <c r="B5951" s="5">
        <v>45084.208333333336</v>
      </c>
      <c r="C5951" s="44"/>
    </row>
    <row r="5952" spans="1:4" x14ac:dyDescent="0.3">
      <c r="A5952" s="4">
        <v>0.28499999999999998</v>
      </c>
      <c r="B5952" s="5">
        <v>45084.1875</v>
      </c>
      <c r="C5952" s="44"/>
    </row>
    <row r="5953" spans="1:6" x14ac:dyDescent="0.3">
      <c r="A5953" s="4">
        <v>0.308</v>
      </c>
      <c r="B5953" s="5">
        <v>45084.166666666664</v>
      </c>
      <c r="C5953" s="44"/>
    </row>
    <row r="5954" spans="1:6" x14ac:dyDescent="0.3">
      <c r="A5954" s="4">
        <v>0.27400000000000002</v>
      </c>
      <c r="B5954" s="5">
        <v>45084.145833333336</v>
      </c>
      <c r="C5954" s="44"/>
    </row>
    <row r="5955" spans="1:6" x14ac:dyDescent="0.3">
      <c r="A5955" s="4">
        <v>0.252</v>
      </c>
      <c r="B5955" s="5">
        <v>45084.125</v>
      </c>
      <c r="C5955" s="44"/>
    </row>
    <row r="5956" spans="1:6" x14ac:dyDescent="0.3">
      <c r="A5956" s="4">
        <v>0.29099999999999998</v>
      </c>
      <c r="B5956" s="5">
        <v>45084.104166666664</v>
      </c>
      <c r="C5956" s="44"/>
    </row>
    <row r="5957" spans="1:6" x14ac:dyDescent="0.3">
      <c r="A5957" s="4">
        <v>0.24399999999999999</v>
      </c>
      <c r="B5957" s="5">
        <v>45084.083333333336</v>
      </c>
      <c r="C5957" s="44"/>
    </row>
    <row r="5958" spans="1:6" x14ac:dyDescent="0.3">
      <c r="A5958" s="4">
        <v>0.28000000000000003</v>
      </c>
      <c r="B5958" s="5">
        <v>45084.0625</v>
      </c>
      <c r="C5958" s="44"/>
    </row>
    <row r="5959" spans="1:6" x14ac:dyDescent="0.3">
      <c r="A5959" s="4">
        <v>0.255</v>
      </c>
      <c r="B5959" s="5">
        <v>45084.041666666664</v>
      </c>
      <c r="C5959" s="44"/>
    </row>
    <row r="5960" spans="1:6" x14ac:dyDescent="0.3">
      <c r="A5960" s="4">
        <v>0.42199999999999999</v>
      </c>
      <c r="B5960" s="5">
        <v>45084.020833333336</v>
      </c>
      <c r="C5960" s="44"/>
    </row>
    <row r="5961" spans="1:6" x14ac:dyDescent="0.3">
      <c r="A5961" s="4">
        <v>0.68799999999999994</v>
      </c>
      <c r="B5961" s="5">
        <v>45084</v>
      </c>
      <c r="C5961" s="44"/>
    </row>
    <row r="5962" spans="1:6" x14ac:dyDescent="0.3">
      <c r="A5962" s="4">
        <v>0.47199999999999998</v>
      </c>
      <c r="B5962" s="5">
        <v>45083.979166666664</v>
      </c>
      <c r="C5962" s="44"/>
    </row>
    <row r="5963" spans="1:6" x14ac:dyDescent="0.3">
      <c r="A5963" s="4">
        <v>0.47199999999999998</v>
      </c>
      <c r="B5963" s="5">
        <v>45083.958333333336</v>
      </c>
      <c r="F5963" s="44">
        <f>SUM(A5963:A5970)</f>
        <v>6.1919999999999993</v>
      </c>
    </row>
    <row r="5964" spans="1:6" x14ac:dyDescent="0.3">
      <c r="A5964" s="4">
        <v>0.61399999999999999</v>
      </c>
      <c r="B5964" s="5">
        <v>45083.9375</v>
      </c>
      <c r="F5964" s="44"/>
    </row>
    <row r="5965" spans="1:6" x14ac:dyDescent="0.3">
      <c r="A5965" s="4">
        <v>0.92800000000000005</v>
      </c>
      <c r="B5965" s="5">
        <v>45083.916666666664</v>
      </c>
      <c r="F5965" s="44"/>
    </row>
    <row r="5966" spans="1:6" x14ac:dyDescent="0.3">
      <c r="A5966" s="4">
        <v>0.64300000000000002</v>
      </c>
      <c r="B5966" s="5">
        <v>45083.895833333336</v>
      </c>
      <c r="F5966" s="44"/>
    </row>
    <row r="5967" spans="1:6" x14ac:dyDescent="0.3">
      <c r="A5967" s="4">
        <v>0.70399999999999996</v>
      </c>
      <c r="B5967" s="5">
        <v>45083.875</v>
      </c>
      <c r="F5967" s="44"/>
    </row>
    <row r="5968" spans="1:6" x14ac:dyDescent="0.3">
      <c r="A5968" s="4">
        <v>0.58199999999999996</v>
      </c>
      <c r="B5968" s="5">
        <v>45083.854166666664</v>
      </c>
      <c r="F5968" s="44"/>
    </row>
    <row r="5969" spans="1:6" x14ac:dyDescent="0.3">
      <c r="A5969" s="4">
        <v>1.35</v>
      </c>
      <c r="B5969" s="5">
        <v>45083.833333333336</v>
      </c>
      <c r="F5969" s="44"/>
    </row>
    <row r="5970" spans="1:6" x14ac:dyDescent="0.3">
      <c r="A5970" s="4">
        <v>0.89900000000000002</v>
      </c>
      <c r="B5970" s="5">
        <v>45083.8125</v>
      </c>
      <c r="F5970" s="44"/>
    </row>
    <row r="5971" spans="1:6" x14ac:dyDescent="0.3">
      <c r="A5971" s="4">
        <v>0.379</v>
      </c>
      <c r="B5971" s="5">
        <v>45083.791666666664</v>
      </c>
      <c r="E5971" s="44">
        <f>SUM(A5971:A5974)</f>
        <v>1.2069999999999999</v>
      </c>
    </row>
    <row r="5972" spans="1:6" x14ac:dyDescent="0.3">
      <c r="A5972" s="4">
        <v>0.28299999999999997</v>
      </c>
      <c r="B5972" s="5">
        <v>45083.770833333336</v>
      </c>
      <c r="E5972" s="44"/>
    </row>
    <row r="5973" spans="1:6" x14ac:dyDescent="0.3">
      <c r="A5973" s="4">
        <v>0.22500000000000001</v>
      </c>
      <c r="B5973" s="5">
        <v>45083.75</v>
      </c>
      <c r="E5973" s="44"/>
    </row>
    <row r="5974" spans="1:6" x14ac:dyDescent="0.3">
      <c r="A5974" s="4">
        <v>0.32</v>
      </c>
      <c r="B5974" s="5">
        <v>45083.729166666664</v>
      </c>
      <c r="E5974" s="44"/>
    </row>
    <row r="5975" spans="1:6" x14ac:dyDescent="0.3">
      <c r="A5975" s="4">
        <v>0.377</v>
      </c>
      <c r="B5975" s="5">
        <v>45083.708333333336</v>
      </c>
      <c r="D5975" s="44">
        <f>SUM(A5975:A5992)</f>
        <v>7.5609999999999999</v>
      </c>
    </row>
    <row r="5976" spans="1:6" x14ac:dyDescent="0.3">
      <c r="A5976" s="4">
        <v>0.439</v>
      </c>
      <c r="B5976" s="5">
        <v>45083.6875</v>
      </c>
      <c r="D5976" s="44"/>
    </row>
    <row r="5977" spans="1:6" x14ac:dyDescent="0.3">
      <c r="A5977" s="4">
        <v>0.35899999999999999</v>
      </c>
      <c r="B5977" s="5">
        <v>45083.666666666664</v>
      </c>
      <c r="D5977" s="44"/>
    </row>
    <row r="5978" spans="1:6" x14ac:dyDescent="0.3">
      <c r="A5978" s="4">
        <v>0.59299999999999997</v>
      </c>
      <c r="B5978" s="5">
        <v>45083.645833333336</v>
      </c>
      <c r="D5978" s="44"/>
    </row>
    <row r="5979" spans="1:6" x14ac:dyDescent="0.3">
      <c r="A5979" s="4">
        <v>0.36299999999999999</v>
      </c>
      <c r="B5979" s="5">
        <v>45083.625</v>
      </c>
      <c r="D5979" s="44"/>
    </row>
    <row r="5980" spans="1:6" x14ac:dyDescent="0.3">
      <c r="A5980" s="4">
        <v>0.39700000000000002</v>
      </c>
      <c r="B5980" s="5">
        <v>45083.604166666664</v>
      </c>
      <c r="D5980" s="44"/>
    </row>
    <row r="5981" spans="1:6" x14ac:dyDescent="0.3">
      <c r="A5981" s="4">
        <v>0.24399999999999999</v>
      </c>
      <c r="B5981" s="5">
        <v>45083.583333333336</v>
      </c>
      <c r="D5981" s="44"/>
    </row>
    <row r="5982" spans="1:6" x14ac:dyDescent="0.3">
      <c r="A5982" s="4">
        <v>0.26100000000000001</v>
      </c>
      <c r="B5982" s="5">
        <v>45083.5625</v>
      </c>
      <c r="D5982" s="44"/>
    </row>
    <row r="5983" spans="1:6" x14ac:dyDescent="0.3">
      <c r="A5983" s="4">
        <v>0.26300000000000001</v>
      </c>
      <c r="B5983" s="5">
        <v>45083.541666666664</v>
      </c>
      <c r="D5983" s="44"/>
    </row>
    <row r="5984" spans="1:6" x14ac:dyDescent="0.3">
      <c r="A5984" s="4">
        <v>0.35699999999999998</v>
      </c>
      <c r="B5984" s="5">
        <v>45083.520833333336</v>
      </c>
      <c r="D5984" s="44"/>
    </row>
    <row r="5985" spans="1:4" x14ac:dyDescent="0.3">
      <c r="A5985" s="4">
        <v>0.35799999999999998</v>
      </c>
      <c r="B5985" s="5">
        <v>45083.5</v>
      </c>
      <c r="D5985" s="44"/>
    </row>
    <row r="5986" spans="1:4" x14ac:dyDescent="0.3">
      <c r="A5986" s="4">
        <v>0.34899999999999998</v>
      </c>
      <c r="B5986" s="5">
        <v>45083.479166666664</v>
      </c>
      <c r="D5986" s="44"/>
    </row>
    <row r="5987" spans="1:4" x14ac:dyDescent="0.3">
      <c r="A5987" s="4">
        <v>0.36699999999999999</v>
      </c>
      <c r="B5987" s="5">
        <v>45083.458333333336</v>
      </c>
      <c r="D5987" s="44"/>
    </row>
    <row r="5988" spans="1:4" x14ac:dyDescent="0.3">
      <c r="A5988" s="4">
        <v>0.38500000000000001</v>
      </c>
      <c r="B5988" s="5">
        <v>45083.4375</v>
      </c>
      <c r="D5988" s="44"/>
    </row>
    <row r="5989" spans="1:4" x14ac:dyDescent="0.3">
      <c r="A5989" s="4">
        <v>0.316</v>
      </c>
      <c r="B5989" s="5">
        <v>45083.416666666664</v>
      </c>
      <c r="D5989" s="44"/>
    </row>
    <row r="5990" spans="1:4" x14ac:dyDescent="0.3">
      <c r="A5990" s="4">
        <v>0.58299999999999996</v>
      </c>
      <c r="B5990" s="5">
        <v>45083.395833333336</v>
      </c>
      <c r="D5990" s="44"/>
    </row>
    <row r="5991" spans="1:4" x14ac:dyDescent="0.3">
      <c r="A5991" s="4">
        <v>0.67</v>
      </c>
      <c r="B5991" s="5">
        <v>45083.375</v>
      </c>
      <c r="D5991" s="44"/>
    </row>
    <row r="5992" spans="1:4" x14ac:dyDescent="0.3">
      <c r="A5992" s="4">
        <v>0.88</v>
      </c>
      <c r="B5992" s="5">
        <v>45083.354166666664</v>
      </c>
      <c r="D5992" s="44"/>
    </row>
    <row r="5993" spans="1:4" x14ac:dyDescent="0.3">
      <c r="A5993" s="4">
        <v>0.36099999999999999</v>
      </c>
      <c r="B5993" s="5">
        <v>45083.333333333336</v>
      </c>
      <c r="C5993" s="44">
        <f>SUM(A5993:A6010)</f>
        <v>5.1059999999999999</v>
      </c>
    </row>
    <row r="5994" spans="1:4" x14ac:dyDescent="0.3">
      <c r="A5994" s="4">
        <v>0.36299999999999999</v>
      </c>
      <c r="B5994" s="5">
        <v>45083.3125</v>
      </c>
      <c r="C5994" s="44"/>
    </row>
    <row r="5995" spans="1:4" x14ac:dyDescent="0.3">
      <c r="A5995" s="4">
        <v>0.216</v>
      </c>
      <c r="B5995" s="5">
        <v>45083.291666666664</v>
      </c>
      <c r="C5995" s="44"/>
    </row>
    <row r="5996" spans="1:4" x14ac:dyDescent="0.3">
      <c r="A5996" s="4">
        <v>0.248</v>
      </c>
      <c r="B5996" s="5">
        <v>45083.270833333336</v>
      </c>
      <c r="C5996" s="44"/>
    </row>
    <row r="5997" spans="1:4" x14ac:dyDescent="0.3">
      <c r="A5997" s="4">
        <v>0.219</v>
      </c>
      <c r="B5997" s="5">
        <v>45083.25</v>
      </c>
      <c r="C5997" s="44"/>
    </row>
    <row r="5998" spans="1:4" x14ac:dyDescent="0.3">
      <c r="A5998" s="4">
        <v>0.27500000000000002</v>
      </c>
      <c r="B5998" s="5">
        <v>45083.229166666664</v>
      </c>
      <c r="C5998" s="44"/>
    </row>
    <row r="5999" spans="1:4" x14ac:dyDescent="0.3">
      <c r="A5999" s="4">
        <v>0.221</v>
      </c>
      <c r="B5999" s="5">
        <v>45083.208333333336</v>
      </c>
      <c r="C5999" s="44"/>
    </row>
    <row r="6000" spans="1:4" x14ac:dyDescent="0.3">
      <c r="A6000" s="4">
        <v>0.27400000000000002</v>
      </c>
      <c r="B6000" s="5">
        <v>45083.1875</v>
      </c>
      <c r="C6000" s="44"/>
    </row>
    <row r="6001" spans="1:6" x14ac:dyDescent="0.3">
      <c r="A6001" s="4">
        <v>0.21</v>
      </c>
      <c r="B6001" s="5">
        <v>45083.166666666664</v>
      </c>
      <c r="C6001" s="44"/>
    </row>
    <row r="6002" spans="1:6" x14ac:dyDescent="0.3">
      <c r="A6002" s="4">
        <v>0.26200000000000001</v>
      </c>
      <c r="B6002" s="5">
        <v>45083.145833333336</v>
      </c>
      <c r="C6002" s="44"/>
    </row>
    <row r="6003" spans="1:6" x14ac:dyDescent="0.3">
      <c r="A6003" s="4">
        <v>0.22800000000000001</v>
      </c>
      <c r="B6003" s="5">
        <v>45083.125</v>
      </c>
      <c r="C6003" s="44"/>
    </row>
    <row r="6004" spans="1:6" x14ac:dyDescent="0.3">
      <c r="A6004" s="4">
        <v>0.26400000000000001</v>
      </c>
      <c r="B6004" s="5">
        <v>45083.104166666664</v>
      </c>
      <c r="C6004" s="44"/>
    </row>
    <row r="6005" spans="1:6" x14ac:dyDescent="0.3">
      <c r="A6005" s="4">
        <v>0.23400000000000001</v>
      </c>
      <c r="B6005" s="5">
        <v>45083.083333333336</v>
      </c>
      <c r="C6005" s="44"/>
    </row>
    <row r="6006" spans="1:6" x14ac:dyDescent="0.3">
      <c r="A6006" s="4">
        <v>0.246</v>
      </c>
      <c r="B6006" s="5">
        <v>45083.0625</v>
      </c>
      <c r="C6006" s="44"/>
    </row>
    <row r="6007" spans="1:6" x14ac:dyDescent="0.3">
      <c r="A6007" s="4">
        <v>0.22700000000000001</v>
      </c>
      <c r="B6007" s="5">
        <v>45083.041666666664</v>
      </c>
      <c r="C6007" s="44"/>
    </row>
    <row r="6008" spans="1:6" x14ac:dyDescent="0.3">
      <c r="A6008" s="4">
        <v>0.26300000000000001</v>
      </c>
      <c r="B6008" s="5">
        <v>45083.020833333336</v>
      </c>
      <c r="C6008" s="44"/>
    </row>
    <row r="6009" spans="1:6" x14ac:dyDescent="0.3">
      <c r="A6009" s="4">
        <v>0.56399999999999995</v>
      </c>
      <c r="B6009" s="5">
        <v>45083</v>
      </c>
      <c r="C6009" s="44"/>
    </row>
    <row r="6010" spans="1:6" x14ac:dyDescent="0.3">
      <c r="A6010" s="4">
        <v>0.43099999999999999</v>
      </c>
      <c r="B6010" s="5">
        <v>45082.979166666664</v>
      </c>
      <c r="C6010" s="44"/>
    </row>
    <row r="6011" spans="1:6" x14ac:dyDescent="0.3">
      <c r="A6011" s="4">
        <v>0.44400000000000001</v>
      </c>
      <c r="B6011" s="5">
        <v>45082.958333333336</v>
      </c>
      <c r="F6011" s="44">
        <f>SUM(A6011:A6018)</f>
        <v>4.9359999999999999</v>
      </c>
    </row>
    <row r="6012" spans="1:6" x14ac:dyDescent="0.3">
      <c r="A6012" s="4">
        <v>0.57599999999999996</v>
      </c>
      <c r="B6012" s="5">
        <v>45082.9375</v>
      </c>
      <c r="F6012" s="44"/>
    </row>
    <row r="6013" spans="1:6" x14ac:dyDescent="0.3">
      <c r="A6013" s="4">
        <v>0.88100000000000001</v>
      </c>
      <c r="B6013" s="5">
        <v>45082.916666666664</v>
      </c>
      <c r="F6013" s="44"/>
    </row>
    <row r="6014" spans="1:6" x14ac:dyDescent="0.3">
      <c r="A6014" s="4">
        <v>1.288</v>
      </c>
      <c r="B6014" s="5">
        <v>45082.895833333336</v>
      </c>
      <c r="F6014" s="44"/>
    </row>
    <row r="6015" spans="1:6" x14ac:dyDescent="0.3">
      <c r="A6015" s="4">
        <v>0.61399999999999999</v>
      </c>
      <c r="B6015" s="5">
        <v>45082.875</v>
      </c>
      <c r="F6015" s="44"/>
    </row>
    <row r="6016" spans="1:6" x14ac:dyDescent="0.3">
      <c r="A6016" s="4">
        <v>0.61199999999999999</v>
      </c>
      <c r="B6016" s="5">
        <v>45082.854166666664</v>
      </c>
      <c r="F6016" s="44"/>
    </row>
    <row r="6017" spans="1:6" x14ac:dyDescent="0.3">
      <c r="A6017" s="4">
        <v>0.28999999999999998</v>
      </c>
      <c r="B6017" s="5">
        <v>45082.833333333336</v>
      </c>
      <c r="F6017" s="44"/>
    </row>
    <row r="6018" spans="1:6" x14ac:dyDescent="0.3">
      <c r="A6018" s="4">
        <v>0.23100000000000001</v>
      </c>
      <c r="B6018" s="5">
        <v>45082.8125</v>
      </c>
      <c r="F6018" s="44"/>
    </row>
    <row r="6019" spans="1:6" x14ac:dyDescent="0.3">
      <c r="A6019" s="4">
        <v>0.23400000000000001</v>
      </c>
      <c r="B6019" s="5">
        <v>45082.791666666664</v>
      </c>
      <c r="E6019" s="44">
        <f>SUM(A6019:A6022)</f>
        <v>1.1039999999999999</v>
      </c>
    </row>
    <row r="6020" spans="1:6" x14ac:dyDescent="0.3">
      <c r="A6020" s="4">
        <v>0.23499999999999999</v>
      </c>
      <c r="B6020" s="5">
        <v>45082.770833333336</v>
      </c>
      <c r="E6020" s="44"/>
    </row>
    <row r="6021" spans="1:6" x14ac:dyDescent="0.3">
      <c r="A6021" s="4">
        <v>0.31</v>
      </c>
      <c r="B6021" s="5">
        <v>45082.75</v>
      </c>
      <c r="E6021" s="44"/>
    </row>
    <row r="6022" spans="1:6" x14ac:dyDescent="0.3">
      <c r="A6022" s="4">
        <v>0.32500000000000001</v>
      </c>
      <c r="B6022" s="5">
        <v>45082.729166666664</v>
      </c>
      <c r="E6022" s="44"/>
    </row>
    <row r="6023" spans="1:6" x14ac:dyDescent="0.3">
      <c r="A6023" s="4">
        <v>0.33100000000000002</v>
      </c>
      <c r="B6023" s="5">
        <v>45082.708333333336</v>
      </c>
      <c r="D6023" s="44">
        <f>SUM(A6023:A6040)</f>
        <v>6.391</v>
      </c>
    </row>
    <row r="6024" spans="1:6" x14ac:dyDescent="0.3">
      <c r="A6024" s="4">
        <v>0.308</v>
      </c>
      <c r="B6024" s="5">
        <v>45082.6875</v>
      </c>
      <c r="D6024" s="44"/>
    </row>
    <row r="6025" spans="1:6" x14ac:dyDescent="0.3">
      <c r="A6025" s="4">
        <v>0.48</v>
      </c>
      <c r="B6025" s="5">
        <v>45082.666666666664</v>
      </c>
      <c r="D6025" s="44"/>
    </row>
    <row r="6026" spans="1:6" x14ac:dyDescent="0.3">
      <c r="A6026" s="4">
        <v>0.30299999999999999</v>
      </c>
      <c r="B6026" s="5">
        <v>45082.645833333336</v>
      </c>
      <c r="D6026" s="44"/>
    </row>
    <row r="6027" spans="1:6" x14ac:dyDescent="0.3">
      <c r="A6027" s="4">
        <v>0.34100000000000003</v>
      </c>
      <c r="B6027" s="5">
        <v>45082.625</v>
      </c>
      <c r="D6027" s="44"/>
    </row>
    <row r="6028" spans="1:6" x14ac:dyDescent="0.3">
      <c r="A6028" s="4">
        <v>0.31</v>
      </c>
      <c r="B6028" s="5">
        <v>45082.604166666664</v>
      </c>
      <c r="D6028" s="44"/>
    </row>
    <row r="6029" spans="1:6" x14ac:dyDescent="0.3">
      <c r="A6029" s="4">
        <v>0.33100000000000002</v>
      </c>
      <c r="B6029" s="5">
        <v>45082.583333333336</v>
      </c>
      <c r="D6029" s="44"/>
    </row>
    <row r="6030" spans="1:6" x14ac:dyDescent="0.3">
      <c r="A6030" s="4">
        <v>0.34399999999999997</v>
      </c>
      <c r="B6030" s="5">
        <v>45082.5625</v>
      </c>
      <c r="D6030" s="44"/>
    </row>
    <row r="6031" spans="1:6" x14ac:dyDescent="0.3">
      <c r="A6031" s="4">
        <v>0.35799999999999998</v>
      </c>
      <c r="B6031" s="5">
        <v>45082.541666666664</v>
      </c>
      <c r="D6031" s="44"/>
    </row>
    <row r="6032" spans="1:6" x14ac:dyDescent="0.3">
      <c r="A6032" s="4">
        <v>0.34499999999999997</v>
      </c>
      <c r="B6032" s="5">
        <v>45082.520833333336</v>
      </c>
      <c r="D6032" s="44"/>
    </row>
    <row r="6033" spans="1:4" x14ac:dyDescent="0.3">
      <c r="A6033" s="4">
        <v>0.33500000000000002</v>
      </c>
      <c r="B6033" s="5">
        <v>45082.5</v>
      </c>
      <c r="D6033" s="44"/>
    </row>
    <row r="6034" spans="1:4" x14ac:dyDescent="0.3">
      <c r="A6034" s="4">
        <v>0.28100000000000003</v>
      </c>
      <c r="B6034" s="5">
        <v>45082.479166666664</v>
      </c>
      <c r="D6034" s="44"/>
    </row>
    <row r="6035" spans="1:4" x14ac:dyDescent="0.3">
      <c r="A6035" s="4">
        <v>0.29099999999999998</v>
      </c>
      <c r="B6035" s="5">
        <v>45082.458333333336</v>
      </c>
      <c r="D6035" s="44"/>
    </row>
    <row r="6036" spans="1:4" x14ac:dyDescent="0.3">
      <c r="A6036" s="4">
        <v>0.38600000000000001</v>
      </c>
      <c r="B6036" s="5">
        <v>45082.4375</v>
      </c>
      <c r="D6036" s="44"/>
    </row>
    <row r="6037" spans="1:4" x14ac:dyDescent="0.3">
      <c r="A6037" s="4">
        <v>0.60599999999999998</v>
      </c>
      <c r="B6037" s="5">
        <v>45082.416666666664</v>
      </c>
      <c r="D6037" s="44"/>
    </row>
    <row r="6038" spans="1:4" x14ac:dyDescent="0.3">
      <c r="A6038" s="4">
        <v>0.36699999999999999</v>
      </c>
      <c r="B6038" s="5">
        <v>45082.395833333336</v>
      </c>
      <c r="D6038" s="44"/>
    </row>
    <row r="6039" spans="1:4" x14ac:dyDescent="0.3">
      <c r="A6039" s="4">
        <v>0.38100000000000001</v>
      </c>
      <c r="B6039" s="5">
        <v>45082.375</v>
      </c>
      <c r="D6039" s="44"/>
    </row>
    <row r="6040" spans="1:4" x14ac:dyDescent="0.3">
      <c r="A6040" s="4">
        <v>0.29299999999999998</v>
      </c>
      <c r="B6040" s="5">
        <v>45082.354166666664</v>
      </c>
      <c r="D6040" s="44"/>
    </row>
    <row r="6041" spans="1:4" x14ac:dyDescent="0.3">
      <c r="A6041" s="4">
        <v>0.313</v>
      </c>
      <c r="B6041" s="5">
        <v>45082.333333333336</v>
      </c>
      <c r="C6041" s="44">
        <f>SUM(A6041:A6058)</f>
        <v>5.9399999999999995</v>
      </c>
    </row>
    <row r="6042" spans="1:4" x14ac:dyDescent="0.3">
      <c r="A6042" s="4">
        <v>0.26300000000000001</v>
      </c>
      <c r="B6042" s="5">
        <v>45082.3125</v>
      </c>
      <c r="C6042" s="44"/>
    </row>
    <row r="6043" spans="1:4" x14ac:dyDescent="0.3">
      <c r="A6043" s="4">
        <v>0.29799999999999999</v>
      </c>
      <c r="B6043" s="5">
        <v>45082.291666666664</v>
      </c>
      <c r="C6043" s="44"/>
    </row>
    <row r="6044" spans="1:4" x14ac:dyDescent="0.3">
      <c r="A6044" s="4">
        <v>0.28399999999999997</v>
      </c>
      <c r="B6044" s="5">
        <v>45082.270833333336</v>
      </c>
      <c r="C6044" s="44"/>
    </row>
    <row r="6045" spans="1:4" x14ac:dyDescent="0.3">
      <c r="A6045" s="4">
        <v>0.27500000000000002</v>
      </c>
      <c r="B6045" s="5">
        <v>45082.25</v>
      </c>
      <c r="C6045" s="44"/>
    </row>
    <row r="6046" spans="1:4" x14ac:dyDescent="0.3">
      <c r="A6046" s="4">
        <v>0.32200000000000001</v>
      </c>
      <c r="B6046" s="5">
        <v>45082.229166666664</v>
      </c>
      <c r="C6046" s="44"/>
    </row>
    <row r="6047" spans="1:4" x14ac:dyDescent="0.3">
      <c r="A6047" s="4">
        <v>0.313</v>
      </c>
      <c r="B6047" s="5">
        <v>45082.208333333336</v>
      </c>
      <c r="C6047" s="44"/>
    </row>
    <row r="6048" spans="1:4" x14ac:dyDescent="0.3">
      <c r="A6048" s="4">
        <v>0.309</v>
      </c>
      <c r="B6048" s="5">
        <v>45082.1875</v>
      </c>
      <c r="C6048" s="44"/>
    </row>
    <row r="6049" spans="1:6" x14ac:dyDescent="0.3">
      <c r="A6049" s="4">
        <v>0.28199999999999997</v>
      </c>
      <c r="B6049" s="5">
        <v>45082.166666666664</v>
      </c>
      <c r="C6049" s="44"/>
    </row>
    <row r="6050" spans="1:6" x14ac:dyDescent="0.3">
      <c r="A6050" s="4">
        <v>0.312</v>
      </c>
      <c r="B6050" s="5">
        <v>45082.145833333336</v>
      </c>
      <c r="C6050" s="44"/>
    </row>
    <row r="6051" spans="1:6" x14ac:dyDescent="0.3">
      <c r="A6051" s="4">
        <v>0.32200000000000001</v>
      </c>
      <c r="B6051" s="5">
        <v>45082.125</v>
      </c>
      <c r="C6051" s="44"/>
    </row>
    <row r="6052" spans="1:6" x14ac:dyDescent="0.3">
      <c r="A6052" s="4">
        <v>0.255</v>
      </c>
      <c r="B6052" s="5">
        <v>45082.104166666664</v>
      </c>
      <c r="C6052" s="44"/>
    </row>
    <row r="6053" spans="1:6" x14ac:dyDescent="0.3">
      <c r="A6053" s="4">
        <v>0.32</v>
      </c>
      <c r="B6053" s="5">
        <v>45082.083333333336</v>
      </c>
      <c r="C6053" s="44"/>
    </row>
    <row r="6054" spans="1:6" x14ac:dyDescent="0.3">
      <c r="A6054" s="4">
        <v>0.318</v>
      </c>
      <c r="B6054" s="5">
        <v>45082.0625</v>
      </c>
      <c r="C6054" s="44"/>
    </row>
    <row r="6055" spans="1:6" x14ac:dyDescent="0.3">
      <c r="A6055" s="4">
        <v>0.33700000000000002</v>
      </c>
      <c r="B6055" s="5">
        <v>45082.041666666664</v>
      </c>
      <c r="C6055" s="44"/>
    </row>
    <row r="6056" spans="1:6" x14ac:dyDescent="0.3">
      <c r="A6056" s="4">
        <v>0.35899999999999999</v>
      </c>
      <c r="B6056" s="5">
        <v>45082.020833333336</v>
      </c>
      <c r="C6056" s="44"/>
    </row>
    <row r="6057" spans="1:6" x14ac:dyDescent="0.3">
      <c r="A6057" s="4">
        <v>0.52400000000000002</v>
      </c>
      <c r="B6057" s="5">
        <v>45082</v>
      </c>
      <c r="C6057" s="44"/>
    </row>
    <row r="6058" spans="1:6" x14ac:dyDescent="0.3">
      <c r="A6058" s="4">
        <v>0.53400000000000003</v>
      </c>
      <c r="B6058" s="5">
        <v>45081.979166666664</v>
      </c>
      <c r="C6058" s="44"/>
    </row>
    <row r="6059" spans="1:6" x14ac:dyDescent="0.3">
      <c r="A6059" s="4">
        <v>0.54100000000000004</v>
      </c>
      <c r="B6059" s="5">
        <v>45081.958333333336</v>
      </c>
      <c r="F6059" s="44">
        <f>SUM(A6059:A6066)</f>
        <v>4.024</v>
      </c>
    </row>
    <row r="6060" spans="1:6" x14ac:dyDescent="0.3">
      <c r="A6060" s="4">
        <v>0.67300000000000004</v>
      </c>
      <c r="B6060" s="5">
        <v>45081.9375</v>
      </c>
      <c r="F6060" s="44"/>
    </row>
    <row r="6061" spans="1:6" x14ac:dyDescent="0.3">
      <c r="A6061" s="4">
        <v>0.41699999999999998</v>
      </c>
      <c r="B6061" s="5">
        <v>45081.916666666664</v>
      </c>
      <c r="F6061" s="44"/>
    </row>
    <row r="6062" spans="1:6" x14ac:dyDescent="0.3">
      <c r="A6062" s="4">
        <v>0.48399999999999999</v>
      </c>
      <c r="B6062" s="5">
        <v>45081.895833333336</v>
      </c>
      <c r="F6062" s="44"/>
    </row>
    <row r="6063" spans="1:6" x14ac:dyDescent="0.3">
      <c r="A6063" s="4">
        <v>0.47699999999999998</v>
      </c>
      <c r="B6063" s="5">
        <v>45081.875</v>
      </c>
      <c r="F6063" s="44"/>
    </row>
    <row r="6064" spans="1:6" x14ac:dyDescent="0.3">
      <c r="A6064" s="4">
        <v>0.47499999999999998</v>
      </c>
      <c r="B6064" s="5">
        <v>45081.854166666664</v>
      </c>
      <c r="F6064" s="44"/>
    </row>
    <row r="6065" spans="1:6" x14ac:dyDescent="0.3">
      <c r="A6065" s="4">
        <v>0.46600000000000003</v>
      </c>
      <c r="B6065" s="5">
        <v>45081.833333333336</v>
      </c>
      <c r="F6065" s="44"/>
    </row>
    <row r="6066" spans="1:6" x14ac:dyDescent="0.3">
      <c r="A6066" s="4">
        <v>0.49099999999999999</v>
      </c>
      <c r="B6066" s="5">
        <v>45081.8125</v>
      </c>
      <c r="F6066" s="44"/>
    </row>
    <row r="6067" spans="1:6" x14ac:dyDescent="0.3">
      <c r="A6067" s="4">
        <v>0.51</v>
      </c>
      <c r="B6067" s="5">
        <v>45081.791666666664</v>
      </c>
      <c r="E6067" s="44">
        <f>SUM(A6067:A6070)</f>
        <v>3.097</v>
      </c>
    </row>
    <row r="6068" spans="1:6" x14ac:dyDescent="0.3">
      <c r="A6068" s="4">
        <v>0.622</v>
      </c>
      <c r="B6068" s="5">
        <v>45081.770833333336</v>
      </c>
      <c r="E6068" s="44"/>
    </row>
    <row r="6069" spans="1:6" x14ac:dyDescent="0.3">
      <c r="A6069" s="4">
        <v>0.42799999999999999</v>
      </c>
      <c r="B6069" s="5">
        <v>45081.75</v>
      </c>
      <c r="E6069" s="44"/>
    </row>
    <row r="6070" spans="1:6" x14ac:dyDescent="0.3">
      <c r="A6070" s="4">
        <v>1.5369999999999999</v>
      </c>
      <c r="B6070" s="5">
        <v>45081.729166666664</v>
      </c>
      <c r="E6070" s="44"/>
    </row>
    <row r="6071" spans="1:6" x14ac:dyDescent="0.3">
      <c r="A6071" s="4">
        <v>0.83099999999999996</v>
      </c>
      <c r="B6071" s="5">
        <v>45081.708333333336</v>
      </c>
      <c r="D6071" s="44">
        <f>SUM(A6071:A6088)</f>
        <v>12.138999999999999</v>
      </c>
    </row>
    <row r="6072" spans="1:6" x14ac:dyDescent="0.3">
      <c r="A6072" s="4">
        <v>0.47299999999999998</v>
      </c>
      <c r="B6072" s="5">
        <v>45081.6875</v>
      </c>
      <c r="D6072" s="44"/>
    </row>
    <row r="6073" spans="1:6" x14ac:dyDescent="0.3">
      <c r="A6073" s="4">
        <v>0.52600000000000002</v>
      </c>
      <c r="B6073" s="5">
        <v>45081.666666666664</v>
      </c>
      <c r="D6073" s="44"/>
    </row>
    <row r="6074" spans="1:6" x14ac:dyDescent="0.3">
      <c r="A6074" s="4">
        <v>1.341</v>
      </c>
      <c r="B6074" s="5">
        <v>45081.645833333336</v>
      </c>
      <c r="D6074" s="44"/>
    </row>
    <row r="6075" spans="1:6" x14ac:dyDescent="0.3">
      <c r="A6075" s="4">
        <v>0.67800000000000005</v>
      </c>
      <c r="B6075" s="5">
        <v>45081.625</v>
      </c>
      <c r="D6075" s="44"/>
    </row>
    <row r="6076" spans="1:6" x14ac:dyDescent="0.3">
      <c r="A6076" s="4">
        <v>0.86899999999999999</v>
      </c>
      <c r="B6076" s="5">
        <v>45081.604166666664</v>
      </c>
      <c r="D6076" s="44"/>
    </row>
    <row r="6077" spans="1:6" x14ac:dyDescent="0.3">
      <c r="A6077" s="4">
        <v>1.4830000000000001</v>
      </c>
      <c r="B6077" s="5">
        <v>45081.583333333336</v>
      </c>
      <c r="D6077" s="44"/>
    </row>
    <row r="6078" spans="1:6" x14ac:dyDescent="0.3">
      <c r="A6078" s="4">
        <v>0.68700000000000006</v>
      </c>
      <c r="B6078" s="5">
        <v>45081.5625</v>
      </c>
      <c r="D6078" s="44"/>
    </row>
    <row r="6079" spans="1:6" x14ac:dyDescent="0.3">
      <c r="A6079" s="4">
        <v>0.72</v>
      </c>
      <c r="B6079" s="5">
        <v>45081.541666666664</v>
      </c>
      <c r="D6079" s="44"/>
    </row>
    <row r="6080" spans="1:6" x14ac:dyDescent="0.3">
      <c r="A6080" s="4">
        <v>0.72899999999999998</v>
      </c>
      <c r="B6080" s="5">
        <v>45081.520833333336</v>
      </c>
      <c r="D6080" s="44"/>
    </row>
    <row r="6081" spans="1:4" x14ac:dyDescent="0.3">
      <c r="A6081" s="4">
        <v>0.42199999999999999</v>
      </c>
      <c r="B6081" s="5">
        <v>45081.5</v>
      </c>
      <c r="D6081" s="44"/>
    </row>
    <row r="6082" spans="1:4" x14ac:dyDescent="0.3">
      <c r="A6082" s="4">
        <v>0.42699999999999999</v>
      </c>
      <c r="B6082" s="5">
        <v>45081.479166666664</v>
      </c>
      <c r="D6082" s="44"/>
    </row>
    <row r="6083" spans="1:4" x14ac:dyDescent="0.3">
      <c r="A6083" s="4">
        <v>0.80300000000000005</v>
      </c>
      <c r="B6083" s="5">
        <v>45081.458333333336</v>
      </c>
      <c r="D6083" s="44"/>
    </row>
    <row r="6084" spans="1:4" x14ac:dyDescent="0.3">
      <c r="A6084" s="4">
        <v>0.433</v>
      </c>
      <c r="B6084" s="5">
        <v>45081.4375</v>
      </c>
      <c r="D6084" s="44"/>
    </row>
    <row r="6085" spans="1:4" x14ac:dyDescent="0.3">
      <c r="A6085" s="4">
        <v>0.48399999999999999</v>
      </c>
      <c r="B6085" s="5">
        <v>45081.416666666664</v>
      </c>
      <c r="D6085" s="44"/>
    </row>
    <row r="6086" spans="1:4" x14ac:dyDescent="0.3">
      <c r="A6086" s="4">
        <v>0.44700000000000001</v>
      </c>
      <c r="B6086" s="5">
        <v>45081.395833333336</v>
      </c>
      <c r="D6086" s="44"/>
    </row>
    <row r="6087" spans="1:4" x14ac:dyDescent="0.3">
      <c r="A6087" s="4">
        <v>0.41899999999999998</v>
      </c>
      <c r="B6087" s="5">
        <v>45081.375</v>
      </c>
      <c r="D6087" s="44"/>
    </row>
    <row r="6088" spans="1:4" x14ac:dyDescent="0.3">
      <c r="A6088" s="4">
        <v>0.36699999999999999</v>
      </c>
      <c r="B6088" s="5">
        <v>45081.354166666664</v>
      </c>
      <c r="D6088" s="44"/>
    </row>
    <row r="6089" spans="1:4" x14ac:dyDescent="0.3">
      <c r="A6089" s="4">
        <v>0.39</v>
      </c>
      <c r="B6089" s="5">
        <v>45081.333333333336</v>
      </c>
      <c r="C6089" s="44">
        <f>SUM(A6089:A6106)</f>
        <v>5.2340000000000009</v>
      </c>
    </row>
    <row r="6090" spans="1:4" x14ac:dyDescent="0.3">
      <c r="A6090" s="4">
        <v>0.246</v>
      </c>
      <c r="B6090" s="5">
        <v>45081.3125</v>
      </c>
      <c r="C6090" s="44"/>
    </row>
    <row r="6091" spans="1:4" x14ac:dyDescent="0.3">
      <c r="A6091" s="4">
        <v>0.217</v>
      </c>
      <c r="B6091" s="5">
        <v>45081.291666666664</v>
      </c>
      <c r="C6091" s="44"/>
    </row>
    <row r="6092" spans="1:4" x14ac:dyDescent="0.3">
      <c r="A6092" s="4">
        <v>0.25700000000000001</v>
      </c>
      <c r="B6092" s="5">
        <v>45081.270833333336</v>
      </c>
      <c r="C6092" s="44"/>
    </row>
    <row r="6093" spans="1:4" x14ac:dyDescent="0.3">
      <c r="A6093" s="4">
        <v>0.248</v>
      </c>
      <c r="B6093" s="5">
        <v>45081.25</v>
      </c>
      <c r="C6093" s="44"/>
    </row>
    <row r="6094" spans="1:4" x14ac:dyDescent="0.3">
      <c r="A6094" s="4">
        <v>0.27100000000000002</v>
      </c>
      <c r="B6094" s="5">
        <v>45081.229166666664</v>
      </c>
      <c r="C6094" s="44"/>
    </row>
    <row r="6095" spans="1:4" x14ac:dyDescent="0.3">
      <c r="A6095" s="4">
        <v>0.22800000000000001</v>
      </c>
      <c r="B6095" s="5">
        <v>45081.208333333336</v>
      </c>
      <c r="C6095" s="44"/>
    </row>
    <row r="6096" spans="1:4" x14ac:dyDescent="0.3">
      <c r="A6096" s="4">
        <v>0.27400000000000002</v>
      </c>
      <c r="B6096" s="5">
        <v>45081.1875</v>
      </c>
      <c r="C6096" s="44"/>
    </row>
    <row r="6097" spans="1:6" x14ac:dyDescent="0.3">
      <c r="A6097" s="4">
        <v>0.245</v>
      </c>
      <c r="B6097" s="5">
        <v>45081.166666666664</v>
      </c>
      <c r="C6097" s="44"/>
    </row>
    <row r="6098" spans="1:6" x14ac:dyDescent="0.3">
      <c r="A6098" s="4">
        <v>0.25</v>
      </c>
      <c r="B6098" s="5">
        <v>45081.145833333336</v>
      </c>
      <c r="C6098" s="44"/>
    </row>
    <row r="6099" spans="1:6" x14ac:dyDescent="0.3">
      <c r="A6099" s="4">
        <v>0.26600000000000001</v>
      </c>
      <c r="B6099" s="5">
        <v>45081.125</v>
      </c>
      <c r="C6099" s="44"/>
    </row>
    <row r="6100" spans="1:6" x14ac:dyDescent="0.3">
      <c r="A6100" s="4">
        <v>0.249</v>
      </c>
      <c r="B6100" s="5">
        <v>45081.104166666664</v>
      </c>
      <c r="C6100" s="44"/>
    </row>
    <row r="6101" spans="1:6" x14ac:dyDescent="0.3">
      <c r="A6101" s="4">
        <v>0.27600000000000002</v>
      </c>
      <c r="B6101" s="5">
        <v>45081.083333333336</v>
      </c>
      <c r="C6101" s="44"/>
    </row>
    <row r="6102" spans="1:6" x14ac:dyDescent="0.3">
      <c r="A6102" s="4">
        <v>0.255</v>
      </c>
      <c r="B6102" s="5">
        <v>45081.0625</v>
      </c>
      <c r="C6102" s="44"/>
    </row>
    <row r="6103" spans="1:6" x14ac:dyDescent="0.3">
      <c r="A6103" s="4">
        <v>0.27600000000000002</v>
      </c>
      <c r="B6103" s="5">
        <v>45081.041666666664</v>
      </c>
      <c r="C6103" s="44"/>
    </row>
    <row r="6104" spans="1:6" x14ac:dyDescent="0.3">
      <c r="A6104" s="4">
        <v>0.27100000000000002</v>
      </c>
      <c r="B6104" s="5">
        <v>45081.020833333336</v>
      </c>
      <c r="C6104" s="44"/>
    </row>
    <row r="6105" spans="1:6" x14ac:dyDescent="0.3">
      <c r="A6105" s="4">
        <v>0.51400000000000001</v>
      </c>
      <c r="B6105" s="5">
        <v>45081</v>
      </c>
      <c r="C6105" s="44"/>
    </row>
    <row r="6106" spans="1:6" x14ac:dyDescent="0.3">
      <c r="A6106" s="4">
        <v>0.501</v>
      </c>
      <c r="B6106" s="5">
        <v>45080.979166666664</v>
      </c>
      <c r="C6106" s="44"/>
    </row>
    <row r="6107" spans="1:6" x14ac:dyDescent="0.3">
      <c r="A6107" s="4">
        <v>0.63900000000000001</v>
      </c>
      <c r="B6107" s="5">
        <v>45080.958333333336</v>
      </c>
      <c r="F6107" s="44">
        <f>SUM(A6107:A6114)</f>
        <v>4.2370000000000001</v>
      </c>
    </row>
    <row r="6108" spans="1:6" x14ac:dyDescent="0.3">
      <c r="A6108" s="4">
        <v>0.54400000000000004</v>
      </c>
      <c r="B6108" s="5">
        <v>45080.9375</v>
      </c>
      <c r="F6108" s="44"/>
    </row>
    <row r="6109" spans="1:6" x14ac:dyDescent="0.3">
      <c r="A6109" s="4">
        <v>0.56499999999999995</v>
      </c>
      <c r="B6109" s="5">
        <v>45080.916666666664</v>
      </c>
      <c r="F6109" s="44"/>
    </row>
    <row r="6110" spans="1:6" x14ac:dyDescent="0.3">
      <c r="A6110" s="4">
        <v>0.51300000000000001</v>
      </c>
      <c r="B6110" s="5">
        <v>45080.895833333336</v>
      </c>
      <c r="F6110" s="44"/>
    </row>
    <row r="6111" spans="1:6" x14ac:dyDescent="0.3">
      <c r="A6111" s="4">
        <v>0.47599999999999998</v>
      </c>
      <c r="B6111" s="5">
        <v>45080.875</v>
      </c>
      <c r="F6111" s="44"/>
    </row>
    <row r="6112" spans="1:6" x14ac:dyDescent="0.3">
      <c r="A6112" s="4">
        <v>0.48799999999999999</v>
      </c>
      <c r="B6112" s="5">
        <v>45080.854166666664</v>
      </c>
      <c r="F6112" s="44"/>
    </row>
    <row r="6113" spans="1:6" x14ac:dyDescent="0.3">
      <c r="A6113" s="4">
        <v>0.56000000000000005</v>
      </c>
      <c r="B6113" s="5">
        <v>45080.833333333336</v>
      </c>
      <c r="F6113" s="44"/>
    </row>
    <row r="6114" spans="1:6" x14ac:dyDescent="0.3">
      <c r="A6114" s="4">
        <v>0.45200000000000001</v>
      </c>
      <c r="B6114" s="5">
        <v>45080.8125</v>
      </c>
      <c r="F6114" s="44"/>
    </row>
    <row r="6115" spans="1:6" x14ac:dyDescent="0.3">
      <c r="A6115" s="4">
        <v>1.2290000000000001</v>
      </c>
      <c r="B6115" s="5">
        <v>45080.791666666664</v>
      </c>
      <c r="E6115" s="44">
        <f>SUM(A6115:A6118)</f>
        <v>3.6580000000000004</v>
      </c>
    </row>
    <row r="6116" spans="1:6" x14ac:dyDescent="0.3">
      <c r="A6116" s="4">
        <v>1.4370000000000001</v>
      </c>
      <c r="B6116" s="5">
        <v>45080.770833333336</v>
      </c>
      <c r="E6116" s="44"/>
    </row>
    <row r="6117" spans="1:6" x14ac:dyDescent="0.3">
      <c r="A6117" s="4">
        <v>0.499</v>
      </c>
      <c r="B6117" s="5">
        <v>45080.75</v>
      </c>
      <c r="E6117" s="44"/>
    </row>
    <row r="6118" spans="1:6" x14ac:dyDescent="0.3">
      <c r="A6118" s="4">
        <v>0.49299999999999999</v>
      </c>
      <c r="B6118" s="5">
        <v>45080.729166666664</v>
      </c>
      <c r="E6118" s="44"/>
    </row>
    <row r="6119" spans="1:6" x14ac:dyDescent="0.3">
      <c r="A6119" s="4">
        <v>0.501</v>
      </c>
      <c r="B6119" s="5">
        <v>45080.708333333336</v>
      </c>
      <c r="D6119" s="44">
        <f>SUM(A6119:A6136)</f>
        <v>6.1479999999999997</v>
      </c>
    </row>
    <row r="6120" spans="1:6" x14ac:dyDescent="0.3">
      <c r="A6120" s="4">
        <v>0.42099999999999999</v>
      </c>
      <c r="B6120" s="5">
        <v>45080.6875</v>
      </c>
      <c r="D6120" s="44"/>
    </row>
    <row r="6121" spans="1:6" x14ac:dyDescent="0.3">
      <c r="A6121" s="4">
        <v>0.317</v>
      </c>
      <c r="B6121" s="5">
        <v>45080.666666666664</v>
      </c>
      <c r="D6121" s="44"/>
    </row>
    <row r="6122" spans="1:6" x14ac:dyDescent="0.3">
      <c r="A6122" s="4">
        <v>0.34399999999999997</v>
      </c>
      <c r="B6122" s="5">
        <v>45080.645833333336</v>
      </c>
      <c r="D6122" s="44"/>
    </row>
    <row r="6123" spans="1:6" x14ac:dyDescent="0.3">
      <c r="A6123" s="4">
        <v>0.31</v>
      </c>
      <c r="B6123" s="5">
        <v>45080.625</v>
      </c>
      <c r="D6123" s="44"/>
    </row>
    <row r="6124" spans="1:6" x14ac:dyDescent="0.3">
      <c r="A6124" s="4">
        <v>0.33300000000000002</v>
      </c>
      <c r="B6124" s="5">
        <v>45080.604166666664</v>
      </c>
      <c r="D6124" s="44"/>
    </row>
    <row r="6125" spans="1:6" x14ac:dyDescent="0.3">
      <c r="A6125" s="4">
        <v>0.34</v>
      </c>
      <c r="B6125" s="5">
        <v>45080.583333333336</v>
      </c>
      <c r="D6125" s="44"/>
    </row>
    <row r="6126" spans="1:6" x14ac:dyDescent="0.3">
      <c r="A6126" s="4">
        <v>0.34</v>
      </c>
      <c r="B6126" s="5">
        <v>45080.5625</v>
      </c>
      <c r="D6126" s="44"/>
    </row>
    <row r="6127" spans="1:6" x14ac:dyDescent="0.3">
      <c r="A6127" s="4">
        <v>0.28599999999999998</v>
      </c>
      <c r="B6127" s="5">
        <v>45080.541666666664</v>
      </c>
      <c r="D6127" s="44"/>
    </row>
    <row r="6128" spans="1:6" x14ac:dyDescent="0.3">
      <c r="A6128" s="4">
        <v>0.29499999999999998</v>
      </c>
      <c r="B6128" s="5">
        <v>45080.520833333336</v>
      </c>
      <c r="D6128" s="44"/>
    </row>
    <row r="6129" spans="1:4" x14ac:dyDescent="0.3">
      <c r="A6129" s="4">
        <v>0.28000000000000003</v>
      </c>
      <c r="B6129" s="5">
        <v>45080.5</v>
      </c>
      <c r="D6129" s="44"/>
    </row>
    <row r="6130" spans="1:4" x14ac:dyDescent="0.3">
      <c r="A6130" s="4">
        <v>0.52900000000000003</v>
      </c>
      <c r="B6130" s="5">
        <v>45080.479166666664</v>
      </c>
      <c r="D6130" s="44"/>
    </row>
    <row r="6131" spans="1:4" x14ac:dyDescent="0.3">
      <c r="A6131" s="4">
        <v>0.46100000000000002</v>
      </c>
      <c r="B6131" s="5">
        <v>45080.458333333336</v>
      </c>
      <c r="D6131" s="44"/>
    </row>
    <row r="6132" spans="1:4" x14ac:dyDescent="0.3">
      <c r="A6132" s="4">
        <v>0.311</v>
      </c>
      <c r="B6132" s="5">
        <v>45080.4375</v>
      </c>
      <c r="D6132" s="44"/>
    </row>
    <row r="6133" spans="1:4" x14ac:dyDescent="0.3">
      <c r="A6133" s="4">
        <v>0.255</v>
      </c>
      <c r="B6133" s="5">
        <v>45080.416666666664</v>
      </c>
      <c r="D6133" s="44"/>
    </row>
    <row r="6134" spans="1:4" x14ac:dyDescent="0.3">
      <c r="A6134" s="4">
        <v>0.315</v>
      </c>
      <c r="B6134" s="5">
        <v>45080.395833333336</v>
      </c>
      <c r="D6134" s="44"/>
    </row>
    <row r="6135" spans="1:4" x14ac:dyDescent="0.3">
      <c r="A6135" s="4">
        <v>0.23100000000000001</v>
      </c>
      <c r="B6135" s="5">
        <v>45080.375</v>
      </c>
      <c r="D6135" s="44"/>
    </row>
    <row r="6136" spans="1:4" x14ac:dyDescent="0.3">
      <c r="A6136" s="4">
        <v>0.27900000000000003</v>
      </c>
      <c r="B6136" s="5">
        <v>45080.354166666664</v>
      </c>
      <c r="D6136" s="44"/>
    </row>
    <row r="6137" spans="1:4" x14ac:dyDescent="0.3">
      <c r="A6137" s="4">
        <v>0.22700000000000001</v>
      </c>
      <c r="B6137" s="5">
        <v>45080.333333333336</v>
      </c>
      <c r="C6137" s="44">
        <f>SUM(A6137:A6154)</f>
        <v>5.9929999999999994</v>
      </c>
    </row>
    <row r="6138" spans="1:4" x14ac:dyDescent="0.3">
      <c r="A6138" s="4">
        <v>0.27900000000000003</v>
      </c>
      <c r="B6138" s="5">
        <v>45080.3125</v>
      </c>
      <c r="C6138" s="44"/>
    </row>
    <row r="6139" spans="1:4" x14ac:dyDescent="0.3">
      <c r="A6139" s="4">
        <v>0.22600000000000001</v>
      </c>
      <c r="B6139" s="5">
        <v>45080.291666666664</v>
      </c>
      <c r="C6139" s="44"/>
    </row>
    <row r="6140" spans="1:4" x14ac:dyDescent="0.3">
      <c r="A6140" s="4">
        <v>0.255</v>
      </c>
      <c r="B6140" s="5">
        <v>45080.270833333336</v>
      </c>
      <c r="C6140" s="44"/>
    </row>
    <row r="6141" spans="1:4" x14ac:dyDescent="0.3">
      <c r="A6141" s="4">
        <v>0.24299999999999999</v>
      </c>
      <c r="B6141" s="5">
        <v>45080.25</v>
      </c>
      <c r="C6141" s="44"/>
    </row>
    <row r="6142" spans="1:4" x14ac:dyDescent="0.3">
      <c r="A6142" s="4">
        <v>0.29699999999999999</v>
      </c>
      <c r="B6142" s="5">
        <v>45080.229166666664</v>
      </c>
      <c r="C6142" s="44"/>
    </row>
    <row r="6143" spans="1:4" x14ac:dyDescent="0.3">
      <c r="A6143" s="4">
        <v>0.247</v>
      </c>
      <c r="B6143" s="5">
        <v>45080.208333333336</v>
      </c>
      <c r="C6143" s="44"/>
    </row>
    <row r="6144" spans="1:4" x14ac:dyDescent="0.3">
      <c r="A6144" s="4">
        <v>0.26800000000000002</v>
      </c>
      <c r="B6144" s="5">
        <v>45080.1875</v>
      </c>
      <c r="C6144" s="44"/>
    </row>
    <row r="6145" spans="1:6" x14ac:dyDescent="0.3">
      <c r="A6145" s="4">
        <v>0.28799999999999998</v>
      </c>
      <c r="B6145" s="5">
        <v>45080.166666666664</v>
      </c>
      <c r="C6145" s="44"/>
    </row>
    <row r="6146" spans="1:6" x14ac:dyDescent="0.3">
      <c r="A6146" s="4">
        <v>0.28499999999999998</v>
      </c>
      <c r="B6146" s="5">
        <v>45080.145833333336</v>
      </c>
      <c r="C6146" s="44"/>
    </row>
    <row r="6147" spans="1:6" x14ac:dyDescent="0.3">
      <c r="A6147" s="4">
        <v>0.28999999999999998</v>
      </c>
      <c r="B6147" s="5">
        <v>45080.125</v>
      </c>
      <c r="C6147" s="44"/>
    </row>
    <row r="6148" spans="1:6" x14ac:dyDescent="0.3">
      <c r="A6148" s="4">
        <v>0.44500000000000001</v>
      </c>
      <c r="B6148" s="5">
        <v>45080.104166666664</v>
      </c>
      <c r="C6148" s="44"/>
    </row>
    <row r="6149" spans="1:6" x14ac:dyDescent="0.3">
      <c r="A6149" s="4">
        <v>0.23200000000000001</v>
      </c>
      <c r="B6149" s="5">
        <v>45080.083333333336</v>
      </c>
      <c r="C6149" s="44"/>
    </row>
    <row r="6150" spans="1:6" x14ac:dyDescent="0.3">
      <c r="A6150" s="4">
        <v>0.29599999999999999</v>
      </c>
      <c r="B6150" s="5">
        <v>45080.0625</v>
      </c>
      <c r="C6150" s="44"/>
    </row>
    <row r="6151" spans="1:6" x14ac:dyDescent="0.3">
      <c r="A6151" s="4">
        <v>0.251</v>
      </c>
      <c r="B6151" s="5">
        <v>45080.041666666664</v>
      </c>
      <c r="C6151" s="44"/>
    </row>
    <row r="6152" spans="1:6" x14ac:dyDescent="0.3">
      <c r="A6152" s="4">
        <v>0.65900000000000003</v>
      </c>
      <c r="B6152" s="5">
        <v>45080.020833333336</v>
      </c>
      <c r="C6152" s="44"/>
    </row>
    <row r="6153" spans="1:6" x14ac:dyDescent="0.3">
      <c r="A6153" s="4">
        <v>0.67</v>
      </c>
      <c r="B6153" s="5">
        <v>45080</v>
      </c>
      <c r="C6153" s="44"/>
    </row>
    <row r="6154" spans="1:6" x14ac:dyDescent="0.3">
      <c r="A6154" s="4">
        <v>0.53500000000000003</v>
      </c>
      <c r="B6154" s="5">
        <v>45079.979166666664</v>
      </c>
      <c r="C6154" s="44"/>
    </row>
    <row r="6155" spans="1:6" x14ac:dyDescent="0.3">
      <c r="A6155" s="4">
        <v>0.42899999999999999</v>
      </c>
      <c r="B6155" s="5">
        <v>45079.958333333336</v>
      </c>
      <c r="F6155" s="44">
        <f>SUM(A6155:A6162)</f>
        <v>4.7769999999999992</v>
      </c>
    </row>
    <row r="6156" spans="1:6" x14ac:dyDescent="0.3">
      <c r="A6156" s="4">
        <v>0.58299999999999996</v>
      </c>
      <c r="B6156" s="5">
        <v>45079.9375</v>
      </c>
      <c r="F6156" s="44"/>
    </row>
    <row r="6157" spans="1:6" x14ac:dyDescent="0.3">
      <c r="A6157" s="4">
        <v>0.64500000000000002</v>
      </c>
      <c r="B6157" s="5">
        <v>45079.916666666664</v>
      </c>
      <c r="F6157" s="44"/>
    </row>
    <row r="6158" spans="1:6" x14ac:dyDescent="0.3">
      <c r="A6158" s="4">
        <v>0.66400000000000003</v>
      </c>
      <c r="B6158" s="5">
        <v>45079.895833333336</v>
      </c>
      <c r="F6158" s="44"/>
    </row>
    <row r="6159" spans="1:6" x14ac:dyDescent="0.3">
      <c r="A6159" s="4">
        <v>0.51700000000000002</v>
      </c>
      <c r="B6159" s="5">
        <v>45079.875</v>
      </c>
      <c r="F6159" s="44"/>
    </row>
    <row r="6160" spans="1:6" x14ac:dyDescent="0.3">
      <c r="A6160" s="4">
        <v>0.308</v>
      </c>
      <c r="B6160" s="5">
        <v>45079.854166666664</v>
      </c>
      <c r="F6160" s="44"/>
    </row>
    <row r="6161" spans="1:6" x14ac:dyDescent="0.3">
      <c r="A6161" s="4">
        <v>1.339</v>
      </c>
      <c r="B6161" s="5">
        <v>45079.833333333336</v>
      </c>
      <c r="F6161" s="44"/>
    </row>
    <row r="6162" spans="1:6" x14ac:dyDescent="0.3">
      <c r="A6162" s="4">
        <v>0.29199999999999998</v>
      </c>
      <c r="B6162" s="5">
        <v>45079.8125</v>
      </c>
      <c r="F6162" s="44"/>
    </row>
    <row r="6163" spans="1:6" x14ac:dyDescent="0.3">
      <c r="A6163" s="4">
        <v>0.35599999999999998</v>
      </c>
      <c r="B6163" s="5">
        <v>45079.791666666664</v>
      </c>
      <c r="E6163" s="44">
        <f>SUM(A6163:A6166)</f>
        <v>1.65</v>
      </c>
    </row>
    <row r="6164" spans="1:6" x14ac:dyDescent="0.3">
      <c r="A6164" s="4">
        <v>0.375</v>
      </c>
      <c r="B6164" s="5">
        <v>45079.770833333336</v>
      </c>
      <c r="E6164" s="44"/>
    </row>
    <row r="6165" spans="1:6" x14ac:dyDescent="0.3">
      <c r="A6165" s="4">
        <v>0.5</v>
      </c>
      <c r="B6165" s="5">
        <v>45079.75</v>
      </c>
      <c r="E6165" s="44"/>
    </row>
    <row r="6166" spans="1:6" x14ac:dyDescent="0.3">
      <c r="A6166" s="4">
        <v>0.41899999999999998</v>
      </c>
      <c r="B6166" s="5">
        <v>45079.729166666664</v>
      </c>
      <c r="E6166" s="44"/>
    </row>
    <row r="6167" spans="1:6" x14ac:dyDescent="0.3">
      <c r="A6167" s="4">
        <v>1.034</v>
      </c>
      <c r="B6167" s="5">
        <v>45079.708333333336</v>
      </c>
      <c r="D6167" s="44">
        <f>SUM(A6167:A6184)</f>
        <v>8.74</v>
      </c>
    </row>
    <row r="6168" spans="1:6" x14ac:dyDescent="0.3">
      <c r="A6168" s="4">
        <v>1.079</v>
      </c>
      <c r="B6168" s="5">
        <v>45079.6875</v>
      </c>
      <c r="D6168" s="44"/>
    </row>
    <row r="6169" spans="1:6" x14ac:dyDescent="0.3">
      <c r="A6169" s="4">
        <v>0.27600000000000002</v>
      </c>
      <c r="B6169" s="5">
        <v>45079.666666666664</v>
      </c>
      <c r="D6169" s="44"/>
    </row>
    <row r="6170" spans="1:6" x14ac:dyDescent="0.3">
      <c r="A6170" s="4">
        <v>0.373</v>
      </c>
      <c r="B6170" s="5">
        <v>45079.645833333336</v>
      </c>
      <c r="D6170" s="44"/>
    </row>
    <row r="6171" spans="1:6" x14ac:dyDescent="0.3">
      <c r="A6171" s="4">
        <v>0.51200000000000001</v>
      </c>
      <c r="B6171" s="5">
        <v>45079.625</v>
      </c>
      <c r="D6171" s="44"/>
    </row>
    <row r="6172" spans="1:6" x14ac:dyDescent="0.3">
      <c r="A6172" s="4">
        <v>1.05</v>
      </c>
      <c r="B6172" s="5">
        <v>45079.604166666664</v>
      </c>
      <c r="D6172" s="44"/>
    </row>
    <row r="6173" spans="1:6" x14ac:dyDescent="0.3">
      <c r="A6173" s="4">
        <v>0.76600000000000001</v>
      </c>
      <c r="B6173" s="5">
        <v>45079.583333333336</v>
      </c>
      <c r="D6173" s="44"/>
    </row>
    <row r="6174" spans="1:6" x14ac:dyDescent="0.3">
      <c r="A6174" s="4">
        <v>0.311</v>
      </c>
      <c r="B6174" s="5">
        <v>45079.5625</v>
      </c>
      <c r="D6174" s="44"/>
    </row>
    <row r="6175" spans="1:6" x14ac:dyDescent="0.3">
      <c r="A6175" s="4">
        <v>0.28299999999999997</v>
      </c>
      <c r="B6175" s="5">
        <v>45079.541666666664</v>
      </c>
      <c r="D6175" s="44"/>
    </row>
    <row r="6176" spans="1:6" x14ac:dyDescent="0.3">
      <c r="A6176" s="4">
        <v>0.27400000000000002</v>
      </c>
      <c r="B6176" s="5">
        <v>45079.520833333336</v>
      </c>
      <c r="D6176" s="44"/>
    </row>
    <row r="6177" spans="1:4" x14ac:dyDescent="0.3">
      <c r="A6177" s="4">
        <v>0.29799999999999999</v>
      </c>
      <c r="B6177" s="5">
        <v>45079.5</v>
      </c>
      <c r="D6177" s="44"/>
    </row>
    <row r="6178" spans="1:4" x14ac:dyDescent="0.3">
      <c r="A6178" s="4">
        <v>0.247</v>
      </c>
      <c r="B6178" s="5">
        <v>45079.479166666664</v>
      </c>
      <c r="D6178" s="44"/>
    </row>
    <row r="6179" spans="1:4" x14ac:dyDescent="0.3">
      <c r="A6179" s="4">
        <v>0.5</v>
      </c>
      <c r="B6179" s="5">
        <v>45079.458333333336</v>
      </c>
      <c r="D6179" s="44"/>
    </row>
    <row r="6180" spans="1:4" x14ac:dyDescent="0.3">
      <c r="A6180" s="4">
        <v>0.27400000000000002</v>
      </c>
      <c r="B6180" s="5">
        <v>45079.4375</v>
      </c>
      <c r="D6180" s="44"/>
    </row>
    <row r="6181" spans="1:4" x14ac:dyDescent="0.3">
      <c r="A6181" s="4">
        <v>0.29199999999999998</v>
      </c>
      <c r="B6181" s="5">
        <v>45079.416666666664</v>
      </c>
      <c r="D6181" s="44"/>
    </row>
    <row r="6182" spans="1:4" x14ac:dyDescent="0.3">
      <c r="A6182" s="4">
        <v>0.32800000000000001</v>
      </c>
      <c r="B6182" s="5">
        <v>45079.395833333336</v>
      </c>
      <c r="D6182" s="44"/>
    </row>
    <row r="6183" spans="1:4" x14ac:dyDescent="0.3">
      <c r="A6183" s="4">
        <v>0.52500000000000002</v>
      </c>
      <c r="B6183" s="5">
        <v>45079.375</v>
      </c>
      <c r="D6183" s="44"/>
    </row>
    <row r="6184" spans="1:4" x14ac:dyDescent="0.3">
      <c r="A6184" s="4">
        <v>0.318</v>
      </c>
      <c r="B6184" s="5">
        <v>45079.354166666664</v>
      </c>
      <c r="D6184" s="44"/>
    </row>
    <row r="6185" spans="1:4" x14ac:dyDescent="0.3">
      <c r="A6185" s="4">
        <v>0.42799999999999999</v>
      </c>
      <c r="B6185" s="5">
        <v>45079.333333333336</v>
      </c>
      <c r="C6185" s="44">
        <f>SUM(A6185:A6202)</f>
        <v>4.8759999999999994</v>
      </c>
    </row>
    <row r="6186" spans="1:4" x14ac:dyDescent="0.3">
      <c r="A6186" s="4">
        <v>0.249</v>
      </c>
      <c r="B6186" s="5">
        <v>45079.3125</v>
      </c>
      <c r="C6186" s="44"/>
    </row>
    <row r="6187" spans="1:4" x14ac:dyDescent="0.3">
      <c r="A6187" s="4">
        <v>0.252</v>
      </c>
      <c r="B6187" s="5">
        <v>45079.291666666664</v>
      </c>
      <c r="C6187" s="44"/>
    </row>
    <row r="6188" spans="1:4" x14ac:dyDescent="0.3">
      <c r="A6188" s="4">
        <v>0.23899999999999999</v>
      </c>
      <c r="B6188" s="5">
        <v>45079.270833333336</v>
      </c>
      <c r="C6188" s="44"/>
    </row>
    <row r="6189" spans="1:4" x14ac:dyDescent="0.3">
      <c r="A6189" s="4">
        <v>0.29299999999999998</v>
      </c>
      <c r="B6189" s="5">
        <v>45079.25</v>
      </c>
      <c r="C6189" s="44"/>
    </row>
    <row r="6190" spans="1:4" x14ac:dyDescent="0.3">
      <c r="A6190" s="4">
        <v>0.23100000000000001</v>
      </c>
      <c r="B6190" s="5">
        <v>45079.229166666664</v>
      </c>
      <c r="C6190" s="44"/>
    </row>
    <row r="6191" spans="1:4" x14ac:dyDescent="0.3">
      <c r="A6191" s="4">
        <v>0.27600000000000002</v>
      </c>
      <c r="B6191" s="5">
        <v>45079.208333333336</v>
      </c>
      <c r="C6191" s="44"/>
    </row>
    <row r="6192" spans="1:4" x14ac:dyDescent="0.3">
      <c r="A6192" s="4">
        <v>0.247</v>
      </c>
      <c r="B6192" s="5">
        <v>45079.1875</v>
      </c>
      <c r="C6192" s="44"/>
    </row>
    <row r="6193" spans="1:6" x14ac:dyDescent="0.3">
      <c r="A6193" s="4">
        <v>0.26400000000000001</v>
      </c>
      <c r="B6193" s="5">
        <v>45079.166666666664</v>
      </c>
      <c r="C6193" s="44"/>
    </row>
    <row r="6194" spans="1:6" x14ac:dyDescent="0.3">
      <c r="A6194" s="4">
        <v>0.249</v>
      </c>
      <c r="B6194" s="5">
        <v>45079.145833333336</v>
      </c>
      <c r="C6194" s="44"/>
    </row>
    <row r="6195" spans="1:6" x14ac:dyDescent="0.3">
      <c r="A6195" s="4">
        <v>0.26200000000000001</v>
      </c>
      <c r="B6195" s="5">
        <v>45079.125</v>
      </c>
      <c r="C6195" s="44"/>
    </row>
    <row r="6196" spans="1:6" x14ac:dyDescent="0.3">
      <c r="A6196" s="4">
        <v>0.252</v>
      </c>
      <c r="B6196" s="5">
        <v>45079.104166666664</v>
      </c>
      <c r="C6196" s="44"/>
    </row>
    <row r="6197" spans="1:6" x14ac:dyDescent="0.3">
      <c r="A6197" s="4">
        <v>0.26100000000000001</v>
      </c>
      <c r="B6197" s="5">
        <v>45079.083333333336</v>
      </c>
      <c r="C6197" s="44"/>
    </row>
    <row r="6198" spans="1:6" x14ac:dyDescent="0.3">
      <c r="A6198" s="4">
        <v>0.24399999999999999</v>
      </c>
      <c r="B6198" s="5">
        <v>45079.0625</v>
      </c>
      <c r="C6198" s="44"/>
    </row>
    <row r="6199" spans="1:6" x14ac:dyDescent="0.3">
      <c r="A6199" s="4">
        <v>0.28899999999999998</v>
      </c>
      <c r="B6199" s="5">
        <v>45079.041666666664</v>
      </c>
      <c r="C6199" s="44"/>
    </row>
    <row r="6200" spans="1:6" x14ac:dyDescent="0.3">
      <c r="A6200" s="4">
        <v>0.24099999999999999</v>
      </c>
      <c r="B6200" s="5">
        <v>45079.020833333336</v>
      </c>
      <c r="C6200" s="44"/>
    </row>
    <row r="6201" spans="1:6" x14ac:dyDescent="0.3">
      <c r="A6201" s="4">
        <v>0.28399999999999997</v>
      </c>
      <c r="B6201" s="5">
        <v>45079</v>
      </c>
      <c r="C6201" s="44"/>
    </row>
    <row r="6202" spans="1:6" x14ac:dyDescent="0.3">
      <c r="A6202" s="4">
        <v>0.315</v>
      </c>
      <c r="B6202" s="5">
        <v>45078.979166666664</v>
      </c>
      <c r="C6202" s="44"/>
    </row>
    <row r="6203" spans="1:6" x14ac:dyDescent="0.3">
      <c r="A6203" s="4">
        <v>0.48399999999999999</v>
      </c>
      <c r="B6203" s="5">
        <v>45078.958333333336</v>
      </c>
      <c r="F6203" s="44">
        <f>SUM(A6203:A6210)</f>
        <v>5.1559999999999997</v>
      </c>
    </row>
    <row r="6204" spans="1:6" x14ac:dyDescent="0.3">
      <c r="A6204" s="4">
        <v>0.64900000000000002</v>
      </c>
      <c r="B6204" s="5">
        <v>45078.9375</v>
      </c>
      <c r="F6204" s="44"/>
    </row>
    <row r="6205" spans="1:6" x14ac:dyDescent="0.3">
      <c r="A6205" s="4">
        <v>0.76600000000000001</v>
      </c>
      <c r="B6205" s="5">
        <v>45078.916666666664</v>
      </c>
      <c r="F6205" s="44"/>
    </row>
    <row r="6206" spans="1:6" x14ac:dyDescent="0.3">
      <c r="A6206" s="4">
        <v>0.85</v>
      </c>
      <c r="B6206" s="5">
        <v>45078.895833333336</v>
      </c>
      <c r="F6206" s="44"/>
    </row>
    <row r="6207" spans="1:6" x14ac:dyDescent="0.3">
      <c r="A6207" s="4">
        <v>0.68</v>
      </c>
      <c r="B6207" s="5">
        <v>45078.875</v>
      </c>
      <c r="F6207" s="44"/>
    </row>
    <row r="6208" spans="1:6" x14ac:dyDescent="0.3">
      <c r="A6208" s="4">
        <v>0.76800000000000002</v>
      </c>
      <c r="B6208" s="5">
        <v>45078.854166666664</v>
      </c>
      <c r="F6208" s="44"/>
    </row>
    <row r="6209" spans="1:6" x14ac:dyDescent="0.3">
      <c r="A6209" s="4">
        <v>0.38500000000000001</v>
      </c>
      <c r="B6209" s="5">
        <v>45078.833333333336</v>
      </c>
      <c r="F6209" s="44"/>
    </row>
    <row r="6210" spans="1:6" x14ac:dyDescent="0.3">
      <c r="A6210" s="4">
        <v>0.57399999999999995</v>
      </c>
      <c r="B6210" s="5">
        <v>45078.8125</v>
      </c>
      <c r="F6210" s="44"/>
    </row>
    <row r="6211" spans="1:6" x14ac:dyDescent="0.3">
      <c r="A6211" s="4">
        <v>0.51400000000000001</v>
      </c>
      <c r="B6211" s="5">
        <v>45078.791666666664</v>
      </c>
      <c r="E6211" s="44">
        <f>SUM(A6211:A6214)</f>
        <v>2.754</v>
      </c>
    </row>
    <row r="6212" spans="1:6" x14ac:dyDescent="0.3">
      <c r="A6212" s="4">
        <v>1.6160000000000001</v>
      </c>
      <c r="B6212" s="5">
        <v>45078.770833333336</v>
      </c>
      <c r="E6212" s="44"/>
    </row>
    <row r="6213" spans="1:6" x14ac:dyDescent="0.3">
      <c r="A6213" s="4">
        <v>0.29499999999999998</v>
      </c>
      <c r="B6213" s="5">
        <v>45078.75</v>
      </c>
      <c r="E6213" s="44"/>
    </row>
    <row r="6214" spans="1:6" x14ac:dyDescent="0.3">
      <c r="A6214" s="4">
        <v>0.32900000000000001</v>
      </c>
      <c r="B6214" s="5">
        <v>45078.729166666664</v>
      </c>
      <c r="E6214" s="44"/>
    </row>
    <row r="6215" spans="1:6" x14ac:dyDescent="0.3">
      <c r="A6215" s="4">
        <v>0.34200000000000003</v>
      </c>
      <c r="B6215" s="5">
        <v>45078.708333333336</v>
      </c>
      <c r="D6215" s="44">
        <f>SUM(A6215:A6232)</f>
        <v>10.616</v>
      </c>
    </row>
    <row r="6216" spans="1:6" x14ac:dyDescent="0.3">
      <c r="A6216" s="4">
        <v>0.46100000000000002</v>
      </c>
      <c r="B6216" s="5">
        <v>45078.6875</v>
      </c>
      <c r="D6216" s="44"/>
    </row>
    <row r="6217" spans="1:6" x14ac:dyDescent="0.3">
      <c r="A6217" s="4">
        <v>0.44800000000000001</v>
      </c>
      <c r="B6217" s="5">
        <v>45078.666666666664</v>
      </c>
      <c r="D6217" s="44"/>
    </row>
    <row r="6218" spans="1:6" x14ac:dyDescent="0.3">
      <c r="A6218" s="4">
        <v>0.48899999999999999</v>
      </c>
      <c r="B6218" s="5">
        <v>45078.645833333336</v>
      </c>
      <c r="D6218" s="44"/>
    </row>
    <row r="6219" spans="1:6" x14ac:dyDescent="0.3">
      <c r="A6219" s="4">
        <v>0.44700000000000001</v>
      </c>
      <c r="B6219" s="5">
        <v>45078.625</v>
      </c>
      <c r="D6219" s="44"/>
    </row>
    <row r="6220" spans="1:6" x14ac:dyDescent="0.3">
      <c r="A6220" s="4">
        <v>0.49299999999999999</v>
      </c>
      <c r="B6220" s="5">
        <v>45078.604166666664</v>
      </c>
      <c r="D6220" s="44"/>
    </row>
    <row r="6221" spans="1:6" x14ac:dyDescent="0.3">
      <c r="A6221" s="4">
        <v>1.2989999999999999</v>
      </c>
      <c r="B6221" s="5">
        <v>45078.583333333336</v>
      </c>
      <c r="D6221" s="44"/>
    </row>
    <row r="6222" spans="1:6" x14ac:dyDescent="0.3">
      <c r="A6222" s="4">
        <v>1.38</v>
      </c>
      <c r="B6222" s="5">
        <v>45078.5625</v>
      </c>
      <c r="D6222" s="44"/>
    </row>
    <row r="6223" spans="1:6" x14ac:dyDescent="0.3">
      <c r="A6223" s="4">
        <v>1.587</v>
      </c>
      <c r="B6223" s="5">
        <v>45078.541666666664</v>
      </c>
      <c r="D6223" s="44"/>
    </row>
    <row r="6224" spans="1:6" x14ac:dyDescent="0.3">
      <c r="A6224" s="4">
        <v>0.375</v>
      </c>
      <c r="B6224" s="5">
        <v>45078.520833333336</v>
      </c>
      <c r="D6224" s="44"/>
    </row>
    <row r="6225" spans="1:4" x14ac:dyDescent="0.3">
      <c r="A6225" s="4">
        <v>0.56100000000000005</v>
      </c>
      <c r="B6225" s="5">
        <v>45078.5</v>
      </c>
      <c r="D6225" s="44"/>
    </row>
    <row r="6226" spans="1:4" x14ac:dyDescent="0.3">
      <c r="A6226" s="4">
        <v>0.40400000000000003</v>
      </c>
      <c r="B6226" s="5">
        <v>45078.479166666664</v>
      </c>
      <c r="D6226" s="44"/>
    </row>
    <row r="6227" spans="1:4" x14ac:dyDescent="0.3">
      <c r="A6227" s="4">
        <v>0.78900000000000003</v>
      </c>
      <c r="B6227" s="5">
        <v>45078.458333333336</v>
      </c>
      <c r="D6227" s="44"/>
    </row>
    <row r="6228" spans="1:4" x14ac:dyDescent="0.3">
      <c r="A6228" s="4">
        <v>0.39</v>
      </c>
      <c r="B6228" s="5">
        <v>45078.4375</v>
      </c>
      <c r="D6228" s="44"/>
    </row>
    <row r="6229" spans="1:4" x14ac:dyDescent="0.3">
      <c r="A6229" s="4">
        <v>0.26</v>
      </c>
      <c r="B6229" s="5">
        <v>45078.416666666664</v>
      </c>
      <c r="D6229" s="44"/>
    </row>
    <row r="6230" spans="1:4" x14ac:dyDescent="0.3">
      <c r="A6230" s="4">
        <v>0.255</v>
      </c>
      <c r="B6230" s="5">
        <v>45078.395833333336</v>
      </c>
      <c r="D6230" s="44"/>
    </row>
    <row r="6231" spans="1:4" x14ac:dyDescent="0.3">
      <c r="A6231" s="4">
        <v>0.30599999999999999</v>
      </c>
      <c r="B6231" s="5">
        <v>45078.375</v>
      </c>
      <c r="D6231" s="44"/>
    </row>
    <row r="6232" spans="1:4" x14ac:dyDescent="0.3">
      <c r="A6232" s="4">
        <v>0.33</v>
      </c>
      <c r="B6232" s="5">
        <v>45078.354166666664</v>
      </c>
      <c r="D6232" s="44"/>
    </row>
    <row r="6233" spans="1:4" x14ac:dyDescent="0.3">
      <c r="A6233" s="4">
        <v>0.26</v>
      </c>
      <c r="B6233" s="5">
        <v>45078.333333333336</v>
      </c>
      <c r="C6233" s="44">
        <f>SUM(A6233:A6250)</f>
        <v>5.4740000000000002</v>
      </c>
    </row>
    <row r="6234" spans="1:4" x14ac:dyDescent="0.3">
      <c r="A6234" s="4">
        <v>0.246</v>
      </c>
      <c r="B6234" s="5">
        <v>45078.3125</v>
      </c>
      <c r="C6234" s="44"/>
    </row>
    <row r="6235" spans="1:4" x14ac:dyDescent="0.3">
      <c r="A6235" s="4">
        <v>0.246</v>
      </c>
      <c r="B6235" s="5">
        <v>45078.291666666664</v>
      </c>
      <c r="C6235" s="44"/>
    </row>
    <row r="6236" spans="1:4" x14ac:dyDescent="0.3">
      <c r="A6236" s="4">
        <v>0.246</v>
      </c>
      <c r="B6236" s="5">
        <v>45078.270833333336</v>
      </c>
      <c r="C6236" s="44"/>
    </row>
    <row r="6237" spans="1:4" x14ac:dyDescent="0.3">
      <c r="A6237" s="4">
        <v>0.28799999999999998</v>
      </c>
      <c r="B6237" s="5">
        <v>45078.25</v>
      </c>
      <c r="C6237" s="44"/>
    </row>
    <row r="6238" spans="1:4" x14ac:dyDescent="0.3">
      <c r="A6238" s="4">
        <v>0.24</v>
      </c>
      <c r="B6238" s="5">
        <v>45078.229166666664</v>
      </c>
      <c r="C6238" s="44"/>
    </row>
    <row r="6239" spans="1:4" x14ac:dyDescent="0.3">
      <c r="A6239" s="4">
        <v>0.29199999999999998</v>
      </c>
      <c r="B6239" s="5">
        <v>45078.208333333336</v>
      </c>
      <c r="C6239" s="44"/>
    </row>
    <row r="6240" spans="1:4" x14ac:dyDescent="0.3">
      <c r="A6240" s="4">
        <v>0.25700000000000001</v>
      </c>
      <c r="B6240" s="5">
        <v>45078.1875</v>
      </c>
      <c r="C6240" s="44"/>
    </row>
    <row r="6241" spans="1:6" x14ac:dyDescent="0.3">
      <c r="A6241" s="4">
        <v>0.28899999999999998</v>
      </c>
      <c r="B6241" s="5">
        <v>45078.166666666664</v>
      </c>
      <c r="C6241" s="44"/>
    </row>
    <row r="6242" spans="1:6" x14ac:dyDescent="0.3">
      <c r="A6242" s="4">
        <v>0.249</v>
      </c>
      <c r="B6242" s="5">
        <v>45078.145833333336</v>
      </c>
      <c r="C6242" s="44"/>
    </row>
    <row r="6243" spans="1:6" x14ac:dyDescent="0.3">
      <c r="A6243" s="4">
        <v>0.29099999999999998</v>
      </c>
      <c r="B6243" s="5">
        <v>45078.125</v>
      </c>
      <c r="C6243" s="44"/>
    </row>
    <row r="6244" spans="1:6" x14ac:dyDescent="0.3">
      <c r="A6244" s="4">
        <v>0.252</v>
      </c>
      <c r="B6244" s="5">
        <v>45078.104166666664</v>
      </c>
      <c r="C6244" s="44"/>
    </row>
    <row r="6245" spans="1:6" x14ac:dyDescent="0.3">
      <c r="A6245" s="4">
        <v>0.30399999999999999</v>
      </c>
      <c r="B6245" s="5">
        <v>45078.083333333336</v>
      </c>
      <c r="C6245" s="44"/>
    </row>
    <row r="6246" spans="1:6" x14ac:dyDescent="0.3">
      <c r="A6246" s="4">
        <v>0.27100000000000002</v>
      </c>
      <c r="B6246" s="5">
        <v>45078.0625</v>
      </c>
      <c r="C6246" s="44"/>
    </row>
    <row r="6247" spans="1:6" x14ac:dyDescent="0.3">
      <c r="A6247" s="4">
        <v>0.30499999999999999</v>
      </c>
      <c r="B6247" s="5">
        <v>45078.041666666664</v>
      </c>
      <c r="C6247" s="44"/>
    </row>
    <row r="6248" spans="1:6" x14ac:dyDescent="0.3">
      <c r="A6248" s="4">
        <v>0.47799999999999998</v>
      </c>
      <c r="B6248" s="5">
        <v>45078.020833333336</v>
      </c>
      <c r="C6248" s="44"/>
    </row>
    <row r="6249" spans="1:6" x14ac:dyDescent="0.3">
      <c r="A6249" s="4">
        <v>0.44900000000000001</v>
      </c>
      <c r="B6249" s="5">
        <v>45078</v>
      </c>
      <c r="C6249" s="44"/>
    </row>
    <row r="6250" spans="1:6" x14ac:dyDescent="0.3">
      <c r="A6250" s="4">
        <v>0.51100000000000001</v>
      </c>
      <c r="B6250" s="5">
        <v>45077.979166666664</v>
      </c>
      <c r="C6250" s="44"/>
    </row>
    <row r="6251" spans="1:6" x14ac:dyDescent="0.3">
      <c r="A6251" s="4">
        <v>0.49099999999999999</v>
      </c>
      <c r="B6251" s="5">
        <v>45077.958333333336</v>
      </c>
      <c r="F6251" s="44">
        <f>SUM(A6251:A6258)</f>
        <v>4.1710000000000003</v>
      </c>
    </row>
    <row r="6252" spans="1:6" x14ac:dyDescent="0.3">
      <c r="A6252" s="4">
        <v>0.48299999999999998</v>
      </c>
      <c r="B6252" s="5">
        <v>45077.9375</v>
      </c>
      <c r="F6252" s="44"/>
    </row>
    <row r="6253" spans="1:6" x14ac:dyDescent="0.3">
      <c r="A6253" s="4">
        <v>0.72799999999999998</v>
      </c>
      <c r="B6253" s="5">
        <v>45077.916666666664</v>
      </c>
      <c r="F6253" s="44"/>
    </row>
    <row r="6254" spans="1:6" x14ac:dyDescent="0.3">
      <c r="A6254" s="4">
        <v>0.34399999999999997</v>
      </c>
      <c r="B6254" s="5">
        <v>45077.895833333336</v>
      </c>
      <c r="F6254" s="44"/>
    </row>
    <row r="6255" spans="1:6" x14ac:dyDescent="0.3">
      <c r="A6255" s="4">
        <v>0.29299999999999998</v>
      </c>
      <c r="B6255" s="5">
        <v>45077.875</v>
      </c>
      <c r="F6255" s="44"/>
    </row>
    <row r="6256" spans="1:6" x14ac:dyDescent="0.3">
      <c r="A6256" s="4">
        <v>0.28599999999999998</v>
      </c>
      <c r="B6256" s="5">
        <v>45077.854166666664</v>
      </c>
      <c r="F6256" s="44"/>
    </row>
    <row r="6257" spans="1:6" x14ac:dyDescent="0.3">
      <c r="A6257" s="4">
        <v>0.36699999999999999</v>
      </c>
      <c r="B6257" s="5">
        <v>45077.833333333336</v>
      </c>
      <c r="F6257" s="44"/>
    </row>
    <row r="6258" spans="1:6" x14ac:dyDescent="0.3">
      <c r="A6258" s="4">
        <v>1.179</v>
      </c>
      <c r="B6258" s="5">
        <v>45077.8125</v>
      </c>
      <c r="F6258" s="44"/>
    </row>
    <row r="6259" spans="1:6" x14ac:dyDescent="0.3">
      <c r="A6259" s="4">
        <v>0.42699999999999999</v>
      </c>
      <c r="B6259" s="5">
        <v>45077.791666666664</v>
      </c>
      <c r="E6259" s="44">
        <f>SUM(A6259:A6262)</f>
        <v>1.8460000000000001</v>
      </c>
    </row>
    <row r="6260" spans="1:6" x14ac:dyDescent="0.3">
      <c r="A6260" s="4">
        <v>0.42</v>
      </c>
      <c r="B6260" s="5">
        <v>45077.770833333336</v>
      </c>
      <c r="E6260" s="44"/>
    </row>
    <row r="6261" spans="1:6" x14ac:dyDescent="0.3">
      <c r="A6261" s="4">
        <v>0.53100000000000003</v>
      </c>
      <c r="B6261" s="5">
        <v>45077.75</v>
      </c>
      <c r="E6261" s="44"/>
    </row>
    <row r="6262" spans="1:6" x14ac:dyDescent="0.3">
      <c r="A6262" s="4">
        <v>0.46800000000000003</v>
      </c>
      <c r="B6262" s="5">
        <v>45077.729166666664</v>
      </c>
      <c r="E6262" s="44"/>
    </row>
    <row r="6263" spans="1:6" x14ac:dyDescent="0.3">
      <c r="A6263" s="4">
        <v>0.39500000000000002</v>
      </c>
      <c r="B6263" s="5">
        <v>45077.708333333336</v>
      </c>
      <c r="D6263" s="44">
        <f>SUM(A6263:A6280)</f>
        <v>5.8559999999999999</v>
      </c>
    </row>
    <row r="6264" spans="1:6" x14ac:dyDescent="0.3">
      <c r="A6264" s="4">
        <v>0.41899999999999998</v>
      </c>
      <c r="B6264" s="5">
        <v>45077.6875</v>
      </c>
      <c r="D6264" s="44"/>
    </row>
    <row r="6265" spans="1:6" x14ac:dyDescent="0.3">
      <c r="A6265" s="4">
        <v>0.32700000000000001</v>
      </c>
      <c r="B6265" s="5">
        <v>45077.666666666664</v>
      </c>
      <c r="D6265" s="44"/>
    </row>
    <row r="6266" spans="1:6" x14ac:dyDescent="0.3">
      <c r="A6266" s="4">
        <v>0.26300000000000001</v>
      </c>
      <c r="B6266" s="5">
        <v>45077.645833333336</v>
      </c>
      <c r="D6266" s="44"/>
    </row>
    <row r="6267" spans="1:6" x14ac:dyDescent="0.3">
      <c r="A6267" s="4">
        <v>0.36099999999999999</v>
      </c>
      <c r="B6267" s="5">
        <v>45077.625</v>
      </c>
      <c r="D6267" s="44"/>
    </row>
    <row r="6268" spans="1:6" x14ac:dyDescent="0.3">
      <c r="A6268" s="4">
        <v>0.35599999999999998</v>
      </c>
      <c r="B6268" s="5">
        <v>45077.604166666664</v>
      </c>
      <c r="D6268" s="44"/>
    </row>
    <row r="6269" spans="1:6" x14ac:dyDescent="0.3">
      <c r="A6269" s="4">
        <v>0.32500000000000001</v>
      </c>
      <c r="B6269" s="5">
        <v>45077.583333333336</v>
      </c>
      <c r="D6269" s="44"/>
    </row>
    <row r="6270" spans="1:6" x14ac:dyDescent="0.3">
      <c r="A6270" s="4">
        <v>0.47699999999999998</v>
      </c>
      <c r="B6270" s="5">
        <v>45077.5625</v>
      </c>
      <c r="D6270" s="44"/>
    </row>
    <row r="6271" spans="1:6" x14ac:dyDescent="0.3">
      <c r="A6271" s="4">
        <v>0.27600000000000002</v>
      </c>
      <c r="B6271" s="5">
        <v>45077.541666666664</v>
      </c>
      <c r="D6271" s="44"/>
    </row>
    <row r="6272" spans="1:6" x14ac:dyDescent="0.3">
      <c r="A6272" s="4">
        <v>0.26600000000000001</v>
      </c>
      <c r="B6272" s="5">
        <v>45077.520833333336</v>
      </c>
      <c r="D6272" s="44"/>
    </row>
    <row r="6273" spans="1:4" x14ac:dyDescent="0.3">
      <c r="A6273" s="4">
        <v>0.3</v>
      </c>
      <c r="B6273" s="5">
        <v>45077.5</v>
      </c>
      <c r="D6273" s="44"/>
    </row>
    <row r="6274" spans="1:4" x14ac:dyDescent="0.3">
      <c r="A6274" s="4">
        <v>0.248</v>
      </c>
      <c r="B6274" s="5">
        <v>45077.479166666664</v>
      </c>
      <c r="D6274" s="44"/>
    </row>
    <row r="6275" spans="1:4" x14ac:dyDescent="0.3">
      <c r="A6275" s="4">
        <v>0.30599999999999999</v>
      </c>
      <c r="B6275" s="5">
        <v>45077.458333333336</v>
      </c>
      <c r="D6275" s="44"/>
    </row>
    <row r="6276" spans="1:4" x14ac:dyDescent="0.3">
      <c r="A6276" s="4">
        <v>0.27900000000000003</v>
      </c>
      <c r="B6276" s="5">
        <v>45077.4375</v>
      </c>
      <c r="D6276" s="44"/>
    </row>
    <row r="6277" spans="1:4" x14ac:dyDescent="0.3">
      <c r="A6277" s="4">
        <v>0.29799999999999999</v>
      </c>
      <c r="B6277" s="5">
        <v>45077.416666666664</v>
      </c>
      <c r="D6277" s="44"/>
    </row>
    <row r="6278" spans="1:4" x14ac:dyDescent="0.3">
      <c r="A6278" s="4">
        <v>0.25900000000000001</v>
      </c>
      <c r="B6278" s="5">
        <v>45077.395833333336</v>
      </c>
      <c r="D6278" s="44"/>
    </row>
    <row r="6279" spans="1:4" x14ac:dyDescent="0.3">
      <c r="A6279" s="4">
        <v>0.36599999999999999</v>
      </c>
      <c r="B6279" s="5">
        <v>45077.375</v>
      </c>
      <c r="D6279" s="44"/>
    </row>
    <row r="6280" spans="1:4" x14ac:dyDescent="0.3">
      <c r="A6280" s="4">
        <v>0.33500000000000002</v>
      </c>
      <c r="B6280" s="5">
        <v>45077.354166666664</v>
      </c>
      <c r="D6280" s="44"/>
    </row>
    <row r="6281" spans="1:4" x14ac:dyDescent="0.3">
      <c r="A6281" s="4">
        <v>0.42399999999999999</v>
      </c>
      <c r="B6281" s="5">
        <v>45077.333333333336</v>
      </c>
      <c r="C6281" s="44">
        <f>SUM(A6281:A6298)</f>
        <v>5.3679999999999994</v>
      </c>
    </row>
    <row r="6282" spans="1:4" x14ac:dyDescent="0.3">
      <c r="A6282" s="4">
        <v>0.313</v>
      </c>
      <c r="B6282" s="5">
        <v>45077.3125</v>
      </c>
      <c r="C6282" s="44"/>
    </row>
    <row r="6283" spans="1:4" x14ac:dyDescent="0.3">
      <c r="A6283" s="4">
        <v>0.255</v>
      </c>
      <c r="B6283" s="5">
        <v>45077.291666666664</v>
      </c>
      <c r="C6283" s="44"/>
    </row>
    <row r="6284" spans="1:4" x14ac:dyDescent="0.3">
      <c r="A6284" s="4">
        <v>0.254</v>
      </c>
      <c r="B6284" s="5">
        <v>45077.270833333336</v>
      </c>
      <c r="C6284" s="44"/>
    </row>
    <row r="6285" spans="1:4" x14ac:dyDescent="0.3">
      <c r="A6285" s="4">
        <v>0.27200000000000002</v>
      </c>
      <c r="B6285" s="5">
        <v>45077.25</v>
      </c>
      <c r="C6285" s="44"/>
    </row>
    <row r="6286" spans="1:4" x14ac:dyDescent="0.3">
      <c r="A6286" s="4">
        <v>0.25900000000000001</v>
      </c>
      <c r="B6286" s="5">
        <v>45077.229166666664</v>
      </c>
      <c r="C6286" s="44"/>
    </row>
    <row r="6287" spans="1:4" x14ac:dyDescent="0.3">
      <c r="A6287" s="4">
        <v>0.28299999999999997</v>
      </c>
      <c r="B6287" s="5">
        <v>45077.208333333336</v>
      </c>
      <c r="C6287" s="44"/>
    </row>
    <row r="6288" spans="1:4" x14ac:dyDescent="0.3">
      <c r="A6288" s="4">
        <v>0.28199999999999997</v>
      </c>
      <c r="B6288" s="5">
        <v>45077.1875</v>
      </c>
      <c r="C6288" s="44"/>
    </row>
    <row r="6289" spans="1:6" x14ac:dyDescent="0.3">
      <c r="A6289" s="4">
        <v>0.29599999999999999</v>
      </c>
      <c r="B6289" s="5">
        <v>45077.166666666664</v>
      </c>
      <c r="C6289" s="44"/>
    </row>
    <row r="6290" spans="1:6" x14ac:dyDescent="0.3">
      <c r="A6290" s="4">
        <v>0.27800000000000002</v>
      </c>
      <c r="B6290" s="5">
        <v>45077.145833333336</v>
      </c>
      <c r="C6290" s="44"/>
    </row>
    <row r="6291" spans="1:6" x14ac:dyDescent="0.3">
      <c r="A6291" s="4">
        <v>0.252</v>
      </c>
      <c r="B6291" s="5">
        <v>45077.125</v>
      </c>
      <c r="C6291" s="44"/>
    </row>
    <row r="6292" spans="1:6" x14ac:dyDescent="0.3">
      <c r="A6292" s="4">
        <v>0.26700000000000002</v>
      </c>
      <c r="B6292" s="5">
        <v>45077.104166666664</v>
      </c>
      <c r="C6292" s="44"/>
    </row>
    <row r="6293" spans="1:6" x14ac:dyDescent="0.3">
      <c r="A6293" s="4">
        <v>0.246</v>
      </c>
      <c r="B6293" s="5">
        <v>45077.083333333336</v>
      </c>
      <c r="C6293" s="44"/>
    </row>
    <row r="6294" spans="1:6" x14ac:dyDescent="0.3">
      <c r="A6294" s="4">
        <v>0.28799999999999998</v>
      </c>
      <c r="B6294" s="5">
        <v>45077.0625</v>
      </c>
      <c r="C6294" s="44"/>
    </row>
    <row r="6295" spans="1:6" x14ac:dyDescent="0.3">
      <c r="A6295" s="4">
        <v>0.26200000000000001</v>
      </c>
      <c r="B6295" s="5">
        <v>45077.041666666664</v>
      </c>
      <c r="C6295" s="44"/>
    </row>
    <row r="6296" spans="1:6" x14ac:dyDescent="0.3">
      <c r="A6296" s="4">
        <v>0.26400000000000001</v>
      </c>
      <c r="B6296" s="5">
        <v>45077.020833333336</v>
      </c>
      <c r="C6296" s="44"/>
    </row>
    <row r="6297" spans="1:6" x14ac:dyDescent="0.3">
      <c r="A6297" s="4">
        <v>0.40600000000000003</v>
      </c>
      <c r="B6297" s="5">
        <v>45077</v>
      </c>
      <c r="C6297" s="44"/>
    </row>
    <row r="6298" spans="1:6" x14ac:dyDescent="0.3">
      <c r="A6298" s="4">
        <v>0.46700000000000003</v>
      </c>
      <c r="B6298" s="5">
        <v>45076.979166666664</v>
      </c>
      <c r="C6298" s="44"/>
    </row>
    <row r="6299" spans="1:6" x14ac:dyDescent="0.3">
      <c r="A6299" s="4">
        <v>0.40300000000000002</v>
      </c>
      <c r="B6299" s="5">
        <v>45076.958333333336</v>
      </c>
      <c r="F6299" s="44">
        <f>SUM(A6299:A6306)</f>
        <v>2.9750000000000001</v>
      </c>
    </row>
    <row r="6300" spans="1:6" x14ac:dyDescent="0.3">
      <c r="A6300" s="4">
        <v>0.46300000000000002</v>
      </c>
      <c r="B6300" s="5">
        <v>45076.9375</v>
      </c>
      <c r="F6300" s="44"/>
    </row>
    <row r="6301" spans="1:6" x14ac:dyDescent="0.3">
      <c r="A6301" s="4">
        <v>0.61399999999999999</v>
      </c>
      <c r="B6301" s="5">
        <v>45076.916666666664</v>
      </c>
      <c r="F6301" s="44"/>
    </row>
    <row r="6302" spans="1:6" x14ac:dyDescent="0.3">
      <c r="A6302" s="4">
        <v>0.373</v>
      </c>
      <c r="B6302" s="5">
        <v>45076.895833333336</v>
      </c>
      <c r="F6302" s="44"/>
    </row>
    <row r="6303" spans="1:6" x14ac:dyDescent="0.3">
      <c r="A6303" s="4">
        <v>0.25900000000000001</v>
      </c>
      <c r="B6303" s="5">
        <v>45076.875</v>
      </c>
      <c r="F6303" s="44"/>
    </row>
    <row r="6304" spans="1:6" x14ac:dyDescent="0.3">
      <c r="A6304" s="4">
        <v>0.316</v>
      </c>
      <c r="B6304" s="5">
        <v>45076.854166666664</v>
      </c>
      <c r="F6304" s="44"/>
    </row>
    <row r="6305" spans="1:6" x14ac:dyDescent="0.3">
      <c r="A6305" s="4">
        <v>0.245</v>
      </c>
      <c r="B6305" s="5">
        <v>45076.833333333336</v>
      </c>
      <c r="F6305" s="44"/>
    </row>
    <row r="6306" spans="1:6" x14ac:dyDescent="0.3">
      <c r="A6306" s="4">
        <v>0.30199999999999999</v>
      </c>
      <c r="B6306" s="5">
        <v>45076.8125</v>
      </c>
      <c r="F6306" s="44"/>
    </row>
    <row r="6307" spans="1:6" x14ac:dyDescent="0.3">
      <c r="A6307" s="4">
        <v>0.29199999999999998</v>
      </c>
      <c r="B6307" s="5">
        <v>45076.791666666664</v>
      </c>
      <c r="E6307" s="44">
        <f>SUM(A6307:A6310)</f>
        <v>2.794</v>
      </c>
    </row>
    <row r="6308" spans="1:6" x14ac:dyDescent="0.3">
      <c r="A6308" s="4">
        <v>1.4750000000000001</v>
      </c>
      <c r="B6308" s="5">
        <v>45076.770833333336</v>
      </c>
      <c r="E6308" s="44"/>
    </row>
    <row r="6309" spans="1:6" x14ac:dyDescent="0.3">
      <c r="A6309" s="4">
        <v>0.60599999999999998</v>
      </c>
      <c r="B6309" s="5">
        <v>45076.75</v>
      </c>
      <c r="E6309" s="44"/>
    </row>
    <row r="6310" spans="1:6" x14ac:dyDescent="0.3">
      <c r="A6310" s="4">
        <v>0.42099999999999999</v>
      </c>
      <c r="B6310" s="5">
        <v>45076.729166666664</v>
      </c>
      <c r="E6310" s="44"/>
    </row>
    <row r="6311" spans="1:6" x14ac:dyDescent="0.3">
      <c r="A6311" s="4">
        <v>0.38600000000000001</v>
      </c>
      <c r="B6311" s="5">
        <v>45076.708333333336</v>
      </c>
      <c r="D6311" s="44">
        <f>SUM(A6311:A6328)</f>
        <v>8.0749999999999993</v>
      </c>
    </row>
    <row r="6312" spans="1:6" x14ac:dyDescent="0.3">
      <c r="A6312" s="4">
        <v>0.34300000000000003</v>
      </c>
      <c r="B6312" s="5">
        <v>45076.6875</v>
      </c>
      <c r="D6312" s="44"/>
    </row>
    <row r="6313" spans="1:6" x14ac:dyDescent="0.3">
      <c r="A6313" s="4">
        <v>0.33100000000000002</v>
      </c>
      <c r="B6313" s="5">
        <v>45076.666666666664</v>
      </c>
      <c r="D6313" s="44"/>
    </row>
    <row r="6314" spans="1:6" x14ac:dyDescent="0.3">
      <c r="A6314" s="4">
        <v>0.44500000000000001</v>
      </c>
      <c r="B6314" s="5">
        <v>45076.645833333336</v>
      </c>
      <c r="D6314" s="44"/>
    </row>
    <row r="6315" spans="1:6" x14ac:dyDescent="0.3">
      <c r="A6315" s="4">
        <v>0.35399999999999998</v>
      </c>
      <c r="B6315" s="5">
        <v>45076.625</v>
      </c>
      <c r="D6315" s="44"/>
    </row>
    <row r="6316" spans="1:6" x14ac:dyDescent="0.3">
      <c r="A6316" s="4">
        <v>0.41299999999999998</v>
      </c>
      <c r="B6316" s="5">
        <v>45076.604166666664</v>
      </c>
      <c r="D6316" s="44"/>
    </row>
    <row r="6317" spans="1:6" x14ac:dyDescent="0.3">
      <c r="A6317" s="4">
        <v>0.46100000000000002</v>
      </c>
      <c r="B6317" s="5">
        <v>45076.583333333336</v>
      </c>
      <c r="D6317" s="44"/>
    </row>
    <row r="6318" spans="1:6" x14ac:dyDescent="0.3">
      <c r="A6318" s="4">
        <v>0.63100000000000001</v>
      </c>
      <c r="B6318" s="5">
        <v>45076.5625</v>
      </c>
      <c r="D6318" s="44"/>
    </row>
    <row r="6319" spans="1:6" x14ac:dyDescent="0.3">
      <c r="A6319" s="4">
        <v>0.68700000000000006</v>
      </c>
      <c r="B6319" s="5">
        <v>45076.541666666664</v>
      </c>
      <c r="D6319" s="44"/>
    </row>
    <row r="6320" spans="1:6" x14ac:dyDescent="0.3">
      <c r="A6320" s="4">
        <v>1.383</v>
      </c>
      <c r="B6320" s="5">
        <v>45076.520833333336</v>
      </c>
      <c r="D6320" s="44"/>
    </row>
    <row r="6321" spans="1:4" x14ac:dyDescent="0.3">
      <c r="A6321" s="4">
        <v>0.34699999999999998</v>
      </c>
      <c r="B6321" s="5">
        <v>45076.5</v>
      </c>
      <c r="D6321" s="44"/>
    </row>
    <row r="6322" spans="1:4" x14ac:dyDescent="0.3">
      <c r="A6322" s="4">
        <v>0.27</v>
      </c>
      <c r="B6322" s="5">
        <v>45076.479166666664</v>
      </c>
      <c r="D6322" s="44"/>
    </row>
    <row r="6323" spans="1:4" x14ac:dyDescent="0.3">
      <c r="A6323" s="4">
        <v>0.318</v>
      </c>
      <c r="B6323" s="5">
        <v>45076.458333333336</v>
      </c>
      <c r="D6323" s="44"/>
    </row>
    <row r="6324" spans="1:4" x14ac:dyDescent="0.3">
      <c r="A6324" s="4">
        <v>0.31900000000000001</v>
      </c>
      <c r="B6324" s="5">
        <v>45076.4375</v>
      </c>
      <c r="D6324" s="44"/>
    </row>
    <row r="6325" spans="1:4" x14ac:dyDescent="0.3">
      <c r="A6325" s="4">
        <v>0.28100000000000003</v>
      </c>
      <c r="B6325" s="5">
        <v>45076.416666666664</v>
      </c>
      <c r="D6325" s="44"/>
    </row>
    <row r="6326" spans="1:4" x14ac:dyDescent="0.3">
      <c r="A6326" s="4">
        <v>0.33400000000000002</v>
      </c>
      <c r="B6326" s="5">
        <v>45076.395833333336</v>
      </c>
      <c r="D6326" s="44"/>
    </row>
    <row r="6327" spans="1:4" x14ac:dyDescent="0.3">
      <c r="A6327" s="4">
        <v>0.29699999999999999</v>
      </c>
      <c r="B6327" s="5">
        <v>45076.375</v>
      </c>
      <c r="D6327" s="44"/>
    </row>
    <row r="6328" spans="1:4" x14ac:dyDescent="0.3">
      <c r="A6328" s="4">
        <v>0.47499999999999998</v>
      </c>
      <c r="B6328" s="5">
        <v>45076.354166666664</v>
      </c>
      <c r="D6328" s="44"/>
    </row>
    <row r="6329" spans="1:4" x14ac:dyDescent="0.3">
      <c r="A6329" s="4">
        <v>0.36499999999999999</v>
      </c>
      <c r="B6329" s="5">
        <v>45076.333333333336</v>
      </c>
      <c r="C6329" s="44">
        <f>SUM(A6329:A6346)</f>
        <v>5.9549999999999992</v>
      </c>
    </row>
    <row r="6330" spans="1:4" x14ac:dyDescent="0.3">
      <c r="A6330" s="4">
        <v>0.23300000000000001</v>
      </c>
      <c r="B6330" s="5">
        <v>45076.3125</v>
      </c>
      <c r="C6330" s="44"/>
    </row>
    <row r="6331" spans="1:4" x14ac:dyDescent="0.3">
      <c r="A6331" s="4">
        <v>0.27300000000000002</v>
      </c>
      <c r="B6331" s="5">
        <v>45076.291666666664</v>
      </c>
      <c r="C6331" s="44"/>
    </row>
    <row r="6332" spans="1:4" x14ac:dyDescent="0.3">
      <c r="A6332" s="4">
        <v>0.247</v>
      </c>
      <c r="B6332" s="5">
        <v>45076.270833333336</v>
      </c>
      <c r="C6332" s="44"/>
    </row>
    <row r="6333" spans="1:4" x14ac:dyDescent="0.3">
      <c r="A6333" s="4">
        <v>0.27900000000000003</v>
      </c>
      <c r="B6333" s="5">
        <v>45076.25</v>
      </c>
      <c r="C6333" s="44"/>
    </row>
    <row r="6334" spans="1:4" x14ac:dyDescent="0.3">
      <c r="A6334" s="4">
        <v>0.25</v>
      </c>
      <c r="B6334" s="5">
        <v>45076.229166666664</v>
      </c>
      <c r="C6334" s="44"/>
    </row>
    <row r="6335" spans="1:4" x14ac:dyDescent="0.3">
      <c r="A6335" s="4">
        <v>0.29199999999999998</v>
      </c>
      <c r="B6335" s="5">
        <v>45076.208333333336</v>
      </c>
      <c r="C6335" s="44"/>
    </row>
    <row r="6336" spans="1:4" x14ac:dyDescent="0.3">
      <c r="A6336" s="4">
        <v>0.24399999999999999</v>
      </c>
      <c r="B6336" s="5">
        <v>45076.1875</v>
      </c>
      <c r="C6336" s="44"/>
    </row>
    <row r="6337" spans="1:6" x14ac:dyDescent="0.3">
      <c r="A6337" s="4">
        <v>0.27900000000000003</v>
      </c>
      <c r="B6337" s="5">
        <v>45076.166666666664</v>
      </c>
      <c r="C6337" s="44"/>
    </row>
    <row r="6338" spans="1:6" x14ac:dyDescent="0.3">
      <c r="A6338" s="4">
        <v>0.25800000000000001</v>
      </c>
      <c r="B6338" s="5">
        <v>45076.145833333336</v>
      </c>
      <c r="C6338" s="44"/>
    </row>
    <row r="6339" spans="1:6" x14ac:dyDescent="0.3">
      <c r="A6339" s="4">
        <v>0.26800000000000002</v>
      </c>
      <c r="B6339" s="5">
        <v>45076.125</v>
      </c>
      <c r="C6339" s="44"/>
    </row>
    <row r="6340" spans="1:6" x14ac:dyDescent="0.3">
      <c r="A6340" s="4">
        <v>0.26600000000000001</v>
      </c>
      <c r="B6340" s="5">
        <v>45076.104166666664</v>
      </c>
      <c r="C6340" s="44"/>
    </row>
    <row r="6341" spans="1:6" x14ac:dyDescent="0.3">
      <c r="A6341" s="4">
        <v>0.26200000000000001</v>
      </c>
      <c r="B6341" s="5">
        <v>45076.083333333336</v>
      </c>
      <c r="C6341" s="44"/>
    </row>
    <row r="6342" spans="1:6" x14ac:dyDescent="0.3">
      <c r="A6342" s="4">
        <v>0.28899999999999998</v>
      </c>
      <c r="B6342" s="5">
        <v>45076.0625</v>
      </c>
      <c r="C6342" s="44"/>
    </row>
    <row r="6343" spans="1:6" x14ac:dyDescent="0.3">
      <c r="A6343" s="4">
        <v>0.249</v>
      </c>
      <c r="B6343" s="5">
        <v>45076.041666666664</v>
      </c>
      <c r="C6343" s="44"/>
    </row>
    <row r="6344" spans="1:6" x14ac:dyDescent="0.3">
      <c r="A6344" s="4">
        <v>0.67300000000000004</v>
      </c>
      <c r="B6344" s="5">
        <v>45076.020833333336</v>
      </c>
      <c r="C6344" s="44"/>
    </row>
    <row r="6345" spans="1:6" x14ac:dyDescent="0.3">
      <c r="A6345" s="4">
        <v>0.71399999999999997</v>
      </c>
      <c r="B6345" s="5">
        <v>45076</v>
      </c>
      <c r="C6345" s="44"/>
    </row>
    <row r="6346" spans="1:6" x14ac:dyDescent="0.3">
      <c r="A6346" s="4">
        <v>0.51400000000000001</v>
      </c>
      <c r="B6346" s="5">
        <v>45075.979166666664</v>
      </c>
      <c r="C6346" s="44"/>
    </row>
    <row r="6347" spans="1:6" x14ac:dyDescent="0.3">
      <c r="A6347" s="4">
        <v>0.55300000000000005</v>
      </c>
      <c r="B6347" s="5">
        <v>45075.958333333336</v>
      </c>
      <c r="F6347" s="44">
        <f>SUM(A6347:A6354)</f>
        <v>4.32</v>
      </c>
    </row>
    <row r="6348" spans="1:6" x14ac:dyDescent="0.3">
      <c r="A6348" s="4">
        <v>0.70199999999999996</v>
      </c>
      <c r="B6348" s="5">
        <v>45075.9375</v>
      </c>
      <c r="F6348" s="44"/>
    </row>
    <row r="6349" spans="1:6" x14ac:dyDescent="0.3">
      <c r="A6349" s="4">
        <v>0.81699999999999995</v>
      </c>
      <c r="B6349" s="5">
        <v>45075.916666666664</v>
      </c>
      <c r="F6349" s="44"/>
    </row>
    <row r="6350" spans="1:6" x14ac:dyDescent="0.3">
      <c r="A6350" s="4">
        <v>0.63600000000000001</v>
      </c>
      <c r="B6350" s="5">
        <v>45075.895833333336</v>
      </c>
      <c r="F6350" s="44"/>
    </row>
    <row r="6351" spans="1:6" x14ac:dyDescent="0.3">
      <c r="A6351" s="4">
        <v>0.312</v>
      </c>
      <c r="B6351" s="5">
        <v>45075.875</v>
      </c>
      <c r="F6351" s="44"/>
    </row>
    <row r="6352" spans="1:6" x14ac:dyDescent="0.3">
      <c r="A6352" s="4">
        <v>0.40600000000000003</v>
      </c>
      <c r="B6352" s="5">
        <v>45075.854166666664</v>
      </c>
      <c r="F6352" s="44"/>
    </row>
    <row r="6353" spans="1:6" x14ac:dyDescent="0.3">
      <c r="A6353" s="4">
        <v>0.433</v>
      </c>
      <c r="B6353" s="5">
        <v>45075.833333333336</v>
      </c>
      <c r="F6353" s="44"/>
    </row>
    <row r="6354" spans="1:6" x14ac:dyDescent="0.3">
      <c r="A6354" s="4">
        <v>0.46100000000000002</v>
      </c>
      <c r="B6354" s="5">
        <v>45075.8125</v>
      </c>
      <c r="F6354" s="44"/>
    </row>
    <row r="6355" spans="1:6" x14ac:dyDescent="0.3">
      <c r="A6355" s="4">
        <v>0.70599999999999996</v>
      </c>
      <c r="B6355" s="5">
        <v>45075.791666666664</v>
      </c>
      <c r="E6355" s="44">
        <f>SUM(A6355:A6358)</f>
        <v>4.9539999999999997</v>
      </c>
    </row>
    <row r="6356" spans="1:6" x14ac:dyDescent="0.3">
      <c r="A6356" s="4">
        <v>1.5609999999999999</v>
      </c>
      <c r="B6356" s="5">
        <v>45075.770833333336</v>
      </c>
      <c r="E6356" s="44"/>
    </row>
    <row r="6357" spans="1:6" x14ac:dyDescent="0.3">
      <c r="A6357" s="4">
        <v>1.1080000000000001</v>
      </c>
      <c r="B6357" s="5">
        <v>45075.75</v>
      </c>
      <c r="E6357" s="44"/>
    </row>
    <row r="6358" spans="1:6" x14ac:dyDescent="0.3">
      <c r="A6358" s="4">
        <v>1.579</v>
      </c>
      <c r="B6358" s="5">
        <v>45075.729166666664</v>
      </c>
      <c r="E6358" s="44"/>
    </row>
    <row r="6359" spans="1:6" x14ac:dyDescent="0.3">
      <c r="A6359" s="4">
        <v>0.34499999999999997</v>
      </c>
      <c r="B6359" s="5">
        <v>45075.708333333336</v>
      </c>
      <c r="D6359" s="44">
        <f>SUM(A6359:A6376)</f>
        <v>7.4080000000000004</v>
      </c>
    </row>
    <row r="6360" spans="1:6" x14ac:dyDescent="0.3">
      <c r="A6360" s="4">
        <v>0.33400000000000002</v>
      </c>
      <c r="B6360" s="5">
        <v>45075.6875</v>
      </c>
      <c r="D6360" s="44"/>
    </row>
    <row r="6361" spans="1:6" x14ac:dyDescent="0.3">
      <c r="A6361" s="4">
        <v>0.68300000000000005</v>
      </c>
      <c r="B6361" s="5">
        <v>45075.666666666664</v>
      </c>
      <c r="D6361" s="44"/>
    </row>
    <row r="6362" spans="1:6" x14ac:dyDescent="0.3">
      <c r="A6362" s="4">
        <v>0.40300000000000002</v>
      </c>
      <c r="B6362" s="5">
        <v>45075.645833333336</v>
      </c>
      <c r="D6362" s="44"/>
    </row>
    <row r="6363" spans="1:6" x14ac:dyDescent="0.3">
      <c r="A6363" s="4">
        <v>0.39900000000000002</v>
      </c>
      <c r="B6363" s="5">
        <v>45075.625</v>
      </c>
      <c r="D6363" s="44"/>
    </row>
    <row r="6364" spans="1:6" x14ac:dyDescent="0.3">
      <c r="A6364" s="4">
        <v>0.46600000000000003</v>
      </c>
      <c r="B6364" s="5">
        <v>45075.604166666664</v>
      </c>
      <c r="D6364" s="44"/>
    </row>
    <row r="6365" spans="1:6" x14ac:dyDescent="0.3">
      <c r="A6365" s="4">
        <v>0.57399999999999995</v>
      </c>
      <c r="B6365" s="5">
        <v>45075.583333333336</v>
      </c>
      <c r="D6365" s="44"/>
    </row>
    <row r="6366" spans="1:6" x14ac:dyDescent="0.3">
      <c r="A6366" s="4">
        <v>0.51300000000000001</v>
      </c>
      <c r="B6366" s="5">
        <v>45075.5625</v>
      </c>
      <c r="D6366" s="44"/>
    </row>
    <row r="6367" spans="1:6" x14ac:dyDescent="0.3">
      <c r="A6367" s="4">
        <v>0.56299999999999994</v>
      </c>
      <c r="B6367" s="5">
        <v>45075.541666666664</v>
      </c>
      <c r="D6367" s="44"/>
    </row>
    <row r="6368" spans="1:6" x14ac:dyDescent="0.3">
      <c r="A6368" s="4">
        <v>0.39800000000000002</v>
      </c>
      <c r="B6368" s="5">
        <v>45075.520833333336</v>
      </c>
      <c r="D6368" s="44"/>
    </row>
    <row r="6369" spans="1:4" x14ac:dyDescent="0.3">
      <c r="A6369" s="4">
        <v>0.27800000000000002</v>
      </c>
      <c r="B6369" s="5">
        <v>45075.5</v>
      </c>
      <c r="D6369" s="44"/>
    </row>
    <row r="6370" spans="1:4" x14ac:dyDescent="0.3">
      <c r="A6370" s="4">
        <v>0.34399999999999997</v>
      </c>
      <c r="B6370" s="5">
        <v>45075.479166666664</v>
      </c>
      <c r="D6370" s="44"/>
    </row>
    <row r="6371" spans="1:4" x14ac:dyDescent="0.3">
      <c r="A6371" s="4">
        <v>0.317</v>
      </c>
      <c r="B6371" s="5">
        <v>45075.458333333336</v>
      </c>
      <c r="D6371" s="44"/>
    </row>
    <row r="6372" spans="1:4" x14ac:dyDescent="0.3">
      <c r="A6372" s="4">
        <v>0.29599999999999999</v>
      </c>
      <c r="B6372" s="5">
        <v>45075.4375</v>
      </c>
      <c r="D6372" s="44"/>
    </row>
    <row r="6373" spans="1:4" x14ac:dyDescent="0.3">
      <c r="A6373" s="4">
        <v>0.37</v>
      </c>
      <c r="B6373" s="5">
        <v>45075.416666666664</v>
      </c>
      <c r="D6373" s="44"/>
    </row>
    <row r="6374" spans="1:4" x14ac:dyDescent="0.3">
      <c r="A6374" s="4">
        <v>0.27</v>
      </c>
      <c r="B6374" s="5">
        <v>45075.395833333336</v>
      </c>
      <c r="D6374" s="44"/>
    </row>
    <row r="6375" spans="1:4" x14ac:dyDescent="0.3">
      <c r="A6375" s="4">
        <v>0.30199999999999999</v>
      </c>
      <c r="B6375" s="5">
        <v>45075.375</v>
      </c>
      <c r="D6375" s="44"/>
    </row>
    <row r="6376" spans="1:4" x14ac:dyDescent="0.3">
      <c r="A6376" s="4">
        <v>0.55300000000000005</v>
      </c>
      <c r="B6376" s="5">
        <v>45075.354166666664</v>
      </c>
      <c r="D6376" s="44"/>
    </row>
    <row r="6377" spans="1:4" x14ac:dyDescent="0.3">
      <c r="A6377" s="4">
        <v>0.26</v>
      </c>
      <c r="B6377" s="5">
        <v>45075.333333333336</v>
      </c>
      <c r="C6377" s="44">
        <f>SUM(A6377:A6394)</f>
        <v>5.5229999999999997</v>
      </c>
    </row>
    <row r="6378" spans="1:4" x14ac:dyDescent="0.3">
      <c r="A6378" s="4">
        <v>0.28499999999999998</v>
      </c>
      <c r="B6378" s="5">
        <v>45075.3125</v>
      </c>
      <c r="C6378" s="44"/>
    </row>
    <row r="6379" spans="1:4" x14ac:dyDescent="0.3">
      <c r="A6379" s="4">
        <v>0.246</v>
      </c>
      <c r="B6379" s="5">
        <v>45075.291666666664</v>
      </c>
      <c r="C6379" s="44"/>
    </row>
    <row r="6380" spans="1:4" x14ac:dyDescent="0.3">
      <c r="A6380" s="4">
        <v>0.29199999999999998</v>
      </c>
      <c r="B6380" s="5">
        <v>45075.270833333336</v>
      </c>
      <c r="C6380" s="44"/>
    </row>
    <row r="6381" spans="1:4" x14ac:dyDescent="0.3">
      <c r="A6381" s="4">
        <v>0.251</v>
      </c>
      <c r="B6381" s="5">
        <v>45075.25</v>
      </c>
      <c r="C6381" s="44"/>
    </row>
    <row r="6382" spans="1:4" x14ac:dyDescent="0.3">
      <c r="A6382" s="4">
        <v>0.28499999999999998</v>
      </c>
      <c r="B6382" s="5">
        <v>45075.229166666664</v>
      </c>
      <c r="C6382" s="44"/>
    </row>
    <row r="6383" spans="1:4" x14ac:dyDescent="0.3">
      <c r="A6383" s="4">
        <v>0.248</v>
      </c>
      <c r="B6383" s="5">
        <v>45075.208333333336</v>
      </c>
      <c r="C6383" s="44"/>
    </row>
    <row r="6384" spans="1:4" x14ac:dyDescent="0.3">
      <c r="A6384" s="4">
        <v>0.27800000000000002</v>
      </c>
      <c r="B6384" s="5">
        <v>45075.1875</v>
      </c>
      <c r="C6384" s="44"/>
    </row>
    <row r="6385" spans="1:6" x14ac:dyDescent="0.3">
      <c r="A6385" s="4">
        <v>0.252</v>
      </c>
      <c r="B6385" s="5">
        <v>45075.166666666664</v>
      </c>
      <c r="C6385" s="44"/>
    </row>
    <row r="6386" spans="1:6" x14ac:dyDescent="0.3">
      <c r="A6386" s="4">
        <v>0.28899999999999998</v>
      </c>
      <c r="B6386" s="5">
        <v>45075.145833333336</v>
      </c>
      <c r="C6386" s="44"/>
    </row>
    <row r="6387" spans="1:6" x14ac:dyDescent="0.3">
      <c r="A6387" s="4">
        <v>0.24</v>
      </c>
      <c r="B6387" s="5">
        <v>45075.125</v>
      </c>
      <c r="C6387" s="44"/>
    </row>
    <row r="6388" spans="1:6" x14ac:dyDescent="0.3">
      <c r="A6388" s="4">
        <v>0.28899999999999998</v>
      </c>
      <c r="B6388" s="5">
        <v>45075.104166666664</v>
      </c>
      <c r="C6388" s="44"/>
    </row>
    <row r="6389" spans="1:6" x14ac:dyDescent="0.3">
      <c r="A6389" s="4">
        <v>0.26700000000000002</v>
      </c>
      <c r="B6389" s="5">
        <v>45075.083333333336</v>
      </c>
      <c r="C6389" s="44"/>
    </row>
    <row r="6390" spans="1:6" x14ac:dyDescent="0.3">
      <c r="A6390" s="4">
        <v>0.27900000000000003</v>
      </c>
      <c r="B6390" s="5">
        <v>45075.0625</v>
      </c>
      <c r="C6390" s="44"/>
    </row>
    <row r="6391" spans="1:6" x14ac:dyDescent="0.3">
      <c r="A6391" s="4">
        <v>0.29399999999999998</v>
      </c>
      <c r="B6391" s="5">
        <v>45075.041666666664</v>
      </c>
      <c r="C6391" s="44"/>
    </row>
    <row r="6392" spans="1:6" x14ac:dyDescent="0.3">
      <c r="A6392" s="4">
        <v>0.29299999999999998</v>
      </c>
      <c r="B6392" s="5">
        <v>45075.020833333336</v>
      </c>
      <c r="C6392" s="44"/>
    </row>
    <row r="6393" spans="1:6" x14ac:dyDescent="0.3">
      <c r="A6393" s="4">
        <v>0.67100000000000004</v>
      </c>
      <c r="B6393" s="5">
        <v>45075</v>
      </c>
      <c r="C6393" s="44"/>
    </row>
    <row r="6394" spans="1:6" x14ac:dyDescent="0.3">
      <c r="A6394" s="4">
        <v>0.504</v>
      </c>
      <c r="B6394" s="5">
        <v>45074.979166666664</v>
      </c>
      <c r="C6394" s="44"/>
    </row>
    <row r="6395" spans="1:6" x14ac:dyDescent="0.3">
      <c r="A6395" s="4">
        <v>0.502</v>
      </c>
      <c r="B6395" s="5">
        <v>45074.958333333336</v>
      </c>
      <c r="F6395" s="44">
        <f>SUM(A6395:A6402)</f>
        <v>4.4380000000000006</v>
      </c>
    </row>
    <row r="6396" spans="1:6" x14ac:dyDescent="0.3">
      <c r="A6396" s="4">
        <v>0.59499999999999997</v>
      </c>
      <c r="B6396" s="5">
        <v>45074.9375</v>
      </c>
      <c r="F6396" s="44"/>
    </row>
    <row r="6397" spans="1:6" x14ac:dyDescent="0.3">
      <c r="A6397" s="4">
        <v>0.77700000000000002</v>
      </c>
      <c r="B6397" s="5">
        <v>45074.916666666664</v>
      </c>
      <c r="F6397" s="44"/>
    </row>
    <row r="6398" spans="1:6" x14ac:dyDescent="0.3">
      <c r="A6398" s="4">
        <v>0.71399999999999997</v>
      </c>
      <c r="B6398" s="5">
        <v>45074.895833333336</v>
      </c>
      <c r="F6398" s="44"/>
    </row>
    <row r="6399" spans="1:6" x14ac:dyDescent="0.3">
      <c r="A6399" s="4">
        <v>0.39500000000000002</v>
      </c>
      <c r="B6399" s="5">
        <v>45074.875</v>
      </c>
      <c r="F6399" s="44"/>
    </row>
    <row r="6400" spans="1:6" x14ac:dyDescent="0.3">
      <c r="A6400" s="4">
        <v>0.48399999999999999</v>
      </c>
      <c r="B6400" s="5">
        <v>45074.854166666664</v>
      </c>
      <c r="F6400" s="44"/>
    </row>
    <row r="6401" spans="1:6" x14ac:dyDescent="0.3">
      <c r="A6401" s="4">
        <v>0.53400000000000003</v>
      </c>
      <c r="B6401" s="5">
        <v>45074.833333333336</v>
      </c>
      <c r="F6401" s="44"/>
    </row>
    <row r="6402" spans="1:6" x14ac:dyDescent="0.3">
      <c r="A6402" s="4">
        <v>0.437</v>
      </c>
      <c r="B6402" s="5">
        <v>45074.8125</v>
      </c>
      <c r="F6402" s="44"/>
    </row>
    <row r="6403" spans="1:6" x14ac:dyDescent="0.3">
      <c r="A6403" s="4">
        <v>0.38200000000000001</v>
      </c>
      <c r="B6403" s="5">
        <v>45074.791666666664</v>
      </c>
      <c r="E6403" s="44">
        <f>SUM(A6403:A6406)</f>
        <v>3.3820000000000001</v>
      </c>
    </row>
    <row r="6404" spans="1:6" x14ac:dyDescent="0.3">
      <c r="A6404" s="4">
        <v>1.585</v>
      </c>
      <c r="B6404" s="5">
        <v>45074.770833333336</v>
      </c>
      <c r="E6404" s="44"/>
    </row>
    <row r="6405" spans="1:6" x14ac:dyDescent="0.3">
      <c r="A6405" s="4">
        <v>0.42299999999999999</v>
      </c>
      <c r="B6405" s="5">
        <v>45074.75</v>
      </c>
      <c r="E6405" s="44"/>
    </row>
    <row r="6406" spans="1:6" x14ac:dyDescent="0.3">
      <c r="A6406" s="4">
        <v>0.99199999999999999</v>
      </c>
      <c r="B6406" s="5">
        <v>45074.729166666664</v>
      </c>
      <c r="E6406" s="44"/>
    </row>
    <row r="6407" spans="1:6" x14ac:dyDescent="0.3">
      <c r="A6407" s="4">
        <v>0.47099999999999997</v>
      </c>
      <c r="B6407" s="5">
        <v>45074.708333333336</v>
      </c>
      <c r="D6407" s="44">
        <f>SUM(A6407:A6424)</f>
        <v>8.8390000000000004</v>
      </c>
    </row>
    <row r="6408" spans="1:6" x14ac:dyDescent="0.3">
      <c r="A6408" s="4">
        <v>0.69899999999999995</v>
      </c>
      <c r="B6408" s="5">
        <v>45074.6875</v>
      </c>
      <c r="D6408" s="44"/>
    </row>
    <row r="6409" spans="1:6" x14ac:dyDescent="0.3">
      <c r="A6409" s="4">
        <v>0.40500000000000003</v>
      </c>
      <c r="B6409" s="5">
        <v>45074.666666666664</v>
      </c>
      <c r="D6409" s="44"/>
    </row>
    <row r="6410" spans="1:6" x14ac:dyDescent="0.3">
      <c r="A6410" s="4">
        <v>0.434</v>
      </c>
      <c r="B6410" s="5">
        <v>45074.645833333336</v>
      </c>
      <c r="D6410" s="44"/>
    </row>
    <row r="6411" spans="1:6" x14ac:dyDescent="0.3">
      <c r="A6411" s="4">
        <v>0.433</v>
      </c>
      <c r="B6411" s="5">
        <v>45074.625</v>
      </c>
      <c r="D6411" s="44"/>
    </row>
    <row r="6412" spans="1:6" x14ac:dyDescent="0.3">
      <c r="A6412" s="4">
        <v>0.42899999999999999</v>
      </c>
      <c r="B6412" s="5">
        <v>45074.604166666664</v>
      </c>
      <c r="D6412" s="44"/>
    </row>
    <row r="6413" spans="1:6" x14ac:dyDescent="0.3">
      <c r="A6413" s="4">
        <v>0.44500000000000001</v>
      </c>
      <c r="B6413" s="5">
        <v>45074.583333333336</v>
      </c>
      <c r="D6413" s="44"/>
    </row>
    <row r="6414" spans="1:6" x14ac:dyDescent="0.3">
      <c r="A6414" s="4">
        <v>0.438</v>
      </c>
      <c r="B6414" s="5">
        <v>45074.5625</v>
      </c>
      <c r="D6414" s="44"/>
    </row>
    <row r="6415" spans="1:6" x14ac:dyDescent="0.3">
      <c r="A6415" s="4">
        <v>0.41299999999999998</v>
      </c>
      <c r="B6415" s="5">
        <v>45074.541666666664</v>
      </c>
      <c r="D6415" s="44"/>
    </row>
    <row r="6416" spans="1:6" x14ac:dyDescent="0.3">
      <c r="A6416" s="4">
        <v>1.4039999999999999</v>
      </c>
      <c r="B6416" s="5">
        <v>45074.520833333336</v>
      </c>
      <c r="D6416" s="44"/>
    </row>
    <row r="6417" spans="1:4" x14ac:dyDescent="0.3">
      <c r="A6417" s="4">
        <v>0.32500000000000001</v>
      </c>
      <c r="B6417" s="5">
        <v>45074.5</v>
      </c>
      <c r="D6417" s="44"/>
    </row>
    <row r="6418" spans="1:4" x14ac:dyDescent="0.3">
      <c r="A6418" s="4">
        <v>0.316</v>
      </c>
      <c r="B6418" s="5">
        <v>45074.479166666664</v>
      </c>
      <c r="D6418" s="44"/>
    </row>
    <row r="6419" spans="1:4" x14ac:dyDescent="0.3">
      <c r="A6419" s="4">
        <v>0.71399999999999997</v>
      </c>
      <c r="B6419" s="5">
        <v>45074.458333333336</v>
      </c>
      <c r="D6419" s="44"/>
    </row>
    <row r="6420" spans="1:4" x14ac:dyDescent="0.3">
      <c r="A6420" s="4">
        <v>0.439</v>
      </c>
      <c r="B6420" s="5">
        <v>45074.4375</v>
      </c>
      <c r="D6420" s="44"/>
    </row>
    <row r="6421" spans="1:4" x14ac:dyDescent="0.3">
      <c r="A6421" s="4">
        <v>0.38800000000000001</v>
      </c>
      <c r="B6421" s="5">
        <v>45074.416666666664</v>
      </c>
      <c r="D6421" s="44"/>
    </row>
    <row r="6422" spans="1:4" x14ac:dyDescent="0.3">
      <c r="A6422" s="4">
        <v>0.40699999999999997</v>
      </c>
      <c r="B6422" s="5">
        <v>45074.395833333336</v>
      </c>
      <c r="D6422" s="44"/>
    </row>
    <row r="6423" spans="1:4" x14ac:dyDescent="0.3">
      <c r="A6423" s="4">
        <v>0.376</v>
      </c>
      <c r="B6423" s="5">
        <v>45074.375</v>
      </c>
      <c r="D6423" s="44"/>
    </row>
    <row r="6424" spans="1:4" x14ac:dyDescent="0.3">
      <c r="A6424" s="4">
        <v>0.30299999999999999</v>
      </c>
      <c r="B6424" s="5">
        <v>45074.354166666664</v>
      </c>
      <c r="D6424" s="44"/>
    </row>
    <row r="6425" spans="1:4" x14ac:dyDescent="0.3">
      <c r="A6425" s="4">
        <v>0.249</v>
      </c>
      <c r="B6425" s="5">
        <v>45074.333333333336</v>
      </c>
      <c r="C6425" s="44">
        <f>SUM(A6425:A6442)</f>
        <v>5.2649999999999997</v>
      </c>
    </row>
    <row r="6426" spans="1:4" x14ac:dyDescent="0.3">
      <c r="A6426" s="4">
        <v>0.26500000000000001</v>
      </c>
      <c r="B6426" s="5">
        <v>45074.3125</v>
      </c>
      <c r="C6426" s="44"/>
    </row>
    <row r="6427" spans="1:4" x14ac:dyDescent="0.3">
      <c r="A6427" s="4">
        <v>0.25</v>
      </c>
      <c r="B6427" s="5">
        <v>45074.291666666664</v>
      </c>
      <c r="C6427" s="44"/>
    </row>
    <row r="6428" spans="1:4" x14ac:dyDescent="0.3">
      <c r="A6428" s="4">
        <v>0.253</v>
      </c>
      <c r="B6428" s="5">
        <v>45074.270833333336</v>
      </c>
      <c r="C6428" s="44"/>
    </row>
    <row r="6429" spans="1:4" x14ac:dyDescent="0.3">
      <c r="A6429" s="4">
        <v>0.25</v>
      </c>
      <c r="B6429" s="5">
        <v>45074.25</v>
      </c>
      <c r="C6429" s="44"/>
    </row>
    <row r="6430" spans="1:4" x14ac:dyDescent="0.3">
      <c r="A6430" s="4">
        <v>0.255</v>
      </c>
      <c r="B6430" s="5">
        <v>45074.229166666664</v>
      </c>
      <c r="C6430" s="44"/>
    </row>
    <row r="6431" spans="1:4" x14ac:dyDescent="0.3">
      <c r="A6431" s="4">
        <v>0.25700000000000001</v>
      </c>
      <c r="B6431" s="5">
        <v>45074.208333333336</v>
      </c>
      <c r="C6431" s="44"/>
    </row>
    <row r="6432" spans="1:4" x14ac:dyDescent="0.3">
      <c r="A6432" s="4">
        <v>0.27700000000000002</v>
      </c>
      <c r="B6432" s="5">
        <v>45074.1875</v>
      </c>
      <c r="C6432" s="44"/>
    </row>
    <row r="6433" spans="1:6" x14ac:dyDescent="0.3">
      <c r="A6433" s="4">
        <v>0.23699999999999999</v>
      </c>
      <c r="B6433" s="5">
        <v>45074.166666666664</v>
      </c>
      <c r="C6433" s="44"/>
    </row>
    <row r="6434" spans="1:6" x14ac:dyDescent="0.3">
      <c r="A6434" s="4">
        <v>0.27900000000000003</v>
      </c>
      <c r="B6434" s="5">
        <v>45074.145833333336</v>
      </c>
      <c r="C6434" s="44"/>
    </row>
    <row r="6435" spans="1:6" x14ac:dyDescent="0.3">
      <c r="A6435" s="4">
        <v>0.245</v>
      </c>
      <c r="B6435" s="5">
        <v>45074.125</v>
      </c>
      <c r="C6435" s="44"/>
    </row>
    <row r="6436" spans="1:6" x14ac:dyDescent="0.3">
      <c r="A6436" s="4">
        <v>0.29599999999999999</v>
      </c>
      <c r="B6436" s="5">
        <v>45074.104166666664</v>
      </c>
      <c r="C6436" s="44"/>
    </row>
    <row r="6437" spans="1:6" x14ac:dyDescent="0.3">
      <c r="A6437" s="4">
        <v>0.246</v>
      </c>
      <c r="B6437" s="5">
        <v>45074.083333333336</v>
      </c>
      <c r="C6437" s="44"/>
    </row>
    <row r="6438" spans="1:6" x14ac:dyDescent="0.3">
      <c r="A6438" s="4">
        <v>0.27600000000000002</v>
      </c>
      <c r="B6438" s="5">
        <v>45074.0625</v>
      </c>
      <c r="C6438" s="44"/>
    </row>
    <row r="6439" spans="1:6" x14ac:dyDescent="0.3">
      <c r="A6439" s="4">
        <v>0.246</v>
      </c>
      <c r="B6439" s="5">
        <v>45074.041666666664</v>
      </c>
      <c r="C6439" s="44"/>
    </row>
    <row r="6440" spans="1:6" x14ac:dyDescent="0.3">
      <c r="A6440" s="4">
        <v>0.439</v>
      </c>
      <c r="B6440" s="5">
        <v>45074.020833333336</v>
      </c>
      <c r="C6440" s="44"/>
    </row>
    <row r="6441" spans="1:6" x14ac:dyDescent="0.3">
      <c r="A6441" s="4">
        <v>0.48699999999999999</v>
      </c>
      <c r="B6441" s="5">
        <v>45074</v>
      </c>
      <c r="C6441" s="44"/>
    </row>
    <row r="6442" spans="1:6" x14ac:dyDescent="0.3">
      <c r="A6442" s="4">
        <v>0.45800000000000002</v>
      </c>
      <c r="B6442" s="5">
        <v>45073.979166666664</v>
      </c>
      <c r="C6442" s="44"/>
    </row>
    <row r="6443" spans="1:6" x14ac:dyDescent="0.3">
      <c r="A6443" s="4">
        <v>0.436</v>
      </c>
      <c r="B6443" s="5">
        <v>45073.958333333336</v>
      </c>
      <c r="F6443" s="44">
        <f>SUM(A6443:A6450)</f>
        <v>3.3469999999999995</v>
      </c>
    </row>
    <row r="6444" spans="1:6" x14ac:dyDescent="0.3">
      <c r="A6444" s="4">
        <v>0.41599999999999998</v>
      </c>
      <c r="B6444" s="5">
        <v>45073.9375</v>
      </c>
      <c r="F6444" s="44"/>
    </row>
    <row r="6445" spans="1:6" x14ac:dyDescent="0.3">
      <c r="A6445" s="4">
        <v>0.629</v>
      </c>
      <c r="B6445" s="5">
        <v>45073.916666666664</v>
      </c>
      <c r="F6445" s="44"/>
    </row>
    <row r="6446" spans="1:6" x14ac:dyDescent="0.3">
      <c r="A6446" s="4">
        <v>0.35299999999999998</v>
      </c>
      <c r="B6446" s="5">
        <v>45073.895833333336</v>
      </c>
      <c r="F6446" s="44"/>
    </row>
    <row r="6447" spans="1:6" x14ac:dyDescent="0.3">
      <c r="A6447" s="4">
        <v>0.30199999999999999</v>
      </c>
      <c r="B6447" s="5">
        <v>45073.875</v>
      </c>
      <c r="F6447" s="44"/>
    </row>
    <row r="6448" spans="1:6" x14ac:dyDescent="0.3">
      <c r="A6448" s="4">
        <v>0.308</v>
      </c>
      <c r="B6448" s="5">
        <v>45073.854166666664</v>
      </c>
      <c r="F6448" s="44"/>
    </row>
    <row r="6449" spans="1:6" x14ac:dyDescent="0.3">
      <c r="A6449" s="4">
        <v>0.41299999999999998</v>
      </c>
      <c r="B6449" s="5">
        <v>45073.833333333336</v>
      </c>
      <c r="F6449" s="44"/>
    </row>
    <row r="6450" spans="1:6" x14ac:dyDescent="0.3">
      <c r="A6450" s="4">
        <v>0.49</v>
      </c>
      <c r="B6450" s="5">
        <v>45073.8125</v>
      </c>
      <c r="F6450" s="44"/>
    </row>
    <row r="6451" spans="1:6" x14ac:dyDescent="0.3">
      <c r="A6451" s="4">
        <v>0.61799999999999999</v>
      </c>
      <c r="B6451" s="5">
        <v>45073.791666666664</v>
      </c>
      <c r="E6451" s="44">
        <f>SUM(A6451:A6454)</f>
        <v>3.1310000000000002</v>
      </c>
    </row>
    <row r="6452" spans="1:6" x14ac:dyDescent="0.3">
      <c r="A6452" s="4">
        <v>0.48899999999999999</v>
      </c>
      <c r="B6452" s="5">
        <v>45073.770833333336</v>
      </c>
      <c r="E6452" s="44"/>
    </row>
    <row r="6453" spans="1:6" x14ac:dyDescent="0.3">
      <c r="A6453" s="4">
        <v>0.54600000000000004</v>
      </c>
      <c r="B6453" s="5">
        <v>45073.75</v>
      </c>
      <c r="E6453" s="44"/>
    </row>
    <row r="6454" spans="1:6" x14ac:dyDescent="0.3">
      <c r="A6454" s="4">
        <v>1.478</v>
      </c>
      <c r="B6454" s="5">
        <v>45073.729166666664</v>
      </c>
      <c r="E6454" s="44"/>
    </row>
    <row r="6455" spans="1:6" x14ac:dyDescent="0.3">
      <c r="A6455" s="4">
        <v>1.0880000000000001</v>
      </c>
      <c r="B6455" s="5">
        <v>45073.708333333336</v>
      </c>
      <c r="D6455" s="44">
        <f>SUM(A6455:A6472)</f>
        <v>9.929000000000002</v>
      </c>
    </row>
    <row r="6456" spans="1:6" x14ac:dyDescent="0.3">
      <c r="A6456" s="4">
        <v>0.91300000000000003</v>
      </c>
      <c r="B6456" s="5">
        <v>45073.6875</v>
      </c>
      <c r="D6456" s="44"/>
    </row>
    <row r="6457" spans="1:6" x14ac:dyDescent="0.3">
      <c r="A6457" s="4">
        <v>0.253</v>
      </c>
      <c r="B6457" s="5">
        <v>45073.666666666664</v>
      </c>
      <c r="D6457" s="44"/>
    </row>
    <row r="6458" spans="1:6" x14ac:dyDescent="0.3">
      <c r="A6458" s="4">
        <v>0.29299999999999998</v>
      </c>
      <c r="B6458" s="5">
        <v>45073.645833333336</v>
      </c>
      <c r="D6458" s="44"/>
    </row>
    <row r="6459" spans="1:6" x14ac:dyDescent="0.3">
      <c r="A6459" s="4">
        <v>0.246</v>
      </c>
      <c r="B6459" s="5">
        <v>45073.625</v>
      </c>
      <c r="D6459" s="44"/>
    </row>
    <row r="6460" spans="1:6" x14ac:dyDescent="0.3">
      <c r="A6460" s="4">
        <v>0.55900000000000005</v>
      </c>
      <c r="B6460" s="5">
        <v>45073.604166666664</v>
      </c>
      <c r="D6460" s="44"/>
    </row>
    <row r="6461" spans="1:6" x14ac:dyDescent="0.3">
      <c r="A6461" s="4">
        <v>0.41399999999999998</v>
      </c>
      <c r="B6461" s="5">
        <v>45073.583333333336</v>
      </c>
      <c r="D6461" s="44"/>
    </row>
    <row r="6462" spans="1:6" x14ac:dyDescent="0.3">
      <c r="A6462" s="4">
        <v>0.27700000000000002</v>
      </c>
      <c r="B6462" s="5">
        <v>45073.5625</v>
      </c>
      <c r="D6462" s="44"/>
    </row>
    <row r="6463" spans="1:6" x14ac:dyDescent="0.3">
      <c r="A6463" s="4">
        <v>0.31900000000000001</v>
      </c>
      <c r="B6463" s="5">
        <v>45073.541666666664</v>
      </c>
      <c r="D6463" s="44"/>
    </row>
    <row r="6464" spans="1:6" x14ac:dyDescent="0.3">
      <c r="A6464" s="4">
        <v>0.28799999999999998</v>
      </c>
      <c r="B6464" s="5">
        <v>45073.520833333336</v>
      </c>
      <c r="D6464" s="44"/>
    </row>
    <row r="6465" spans="1:4" x14ac:dyDescent="0.3">
      <c r="A6465" s="4">
        <v>0.376</v>
      </c>
      <c r="B6465" s="5">
        <v>45073.5</v>
      </c>
      <c r="D6465" s="44"/>
    </row>
    <row r="6466" spans="1:4" x14ac:dyDescent="0.3">
      <c r="A6466" s="4">
        <v>0.48199999999999998</v>
      </c>
      <c r="B6466" s="5">
        <v>45073.479166666664</v>
      </c>
      <c r="D6466" s="44"/>
    </row>
    <row r="6467" spans="1:4" x14ac:dyDescent="0.3">
      <c r="A6467" s="4">
        <v>1.371</v>
      </c>
      <c r="B6467" s="5">
        <v>45073.458333333336</v>
      </c>
      <c r="D6467" s="44"/>
    </row>
    <row r="6468" spans="1:4" x14ac:dyDescent="0.3">
      <c r="A6468" s="4">
        <v>1.2230000000000001</v>
      </c>
      <c r="B6468" s="5">
        <v>45073.4375</v>
      </c>
      <c r="D6468" s="44"/>
    </row>
    <row r="6469" spans="1:4" x14ac:dyDescent="0.3">
      <c r="A6469" s="4">
        <v>0.495</v>
      </c>
      <c r="B6469" s="5">
        <v>45073.416666666664</v>
      </c>
      <c r="D6469" s="44"/>
    </row>
    <row r="6470" spans="1:4" x14ac:dyDescent="0.3">
      <c r="A6470" s="4">
        <v>0.40600000000000003</v>
      </c>
      <c r="B6470" s="5">
        <v>45073.395833333336</v>
      </c>
      <c r="D6470" s="44"/>
    </row>
    <row r="6471" spans="1:4" x14ac:dyDescent="0.3">
      <c r="A6471" s="4">
        <v>0.52100000000000002</v>
      </c>
      <c r="B6471" s="5">
        <v>45073.375</v>
      </c>
      <c r="D6471" s="44"/>
    </row>
    <row r="6472" spans="1:4" x14ac:dyDescent="0.3">
      <c r="A6472" s="4">
        <v>0.40500000000000003</v>
      </c>
      <c r="B6472" s="5">
        <v>45073.354166666664</v>
      </c>
      <c r="D6472" s="44"/>
    </row>
    <row r="6473" spans="1:4" x14ac:dyDescent="0.3">
      <c r="A6473" s="4">
        <v>0.377</v>
      </c>
      <c r="B6473" s="5">
        <v>45073.333333333336</v>
      </c>
      <c r="C6473" s="44">
        <f>SUM(A6473:A6490)</f>
        <v>5.830000000000001</v>
      </c>
    </row>
    <row r="6474" spans="1:4" x14ac:dyDescent="0.3">
      <c r="A6474" s="4">
        <v>0.42899999999999999</v>
      </c>
      <c r="B6474" s="5">
        <v>45073.3125</v>
      </c>
      <c r="C6474" s="44"/>
    </row>
    <row r="6475" spans="1:4" x14ac:dyDescent="0.3">
      <c r="A6475" s="4">
        <v>0.30399999999999999</v>
      </c>
      <c r="B6475" s="5">
        <v>45073.291666666664</v>
      </c>
      <c r="C6475" s="44"/>
    </row>
    <row r="6476" spans="1:4" x14ac:dyDescent="0.3">
      <c r="A6476" s="4">
        <v>0.28799999999999998</v>
      </c>
      <c r="B6476" s="5">
        <v>45073.270833333336</v>
      </c>
      <c r="C6476" s="44"/>
    </row>
    <row r="6477" spans="1:4" x14ac:dyDescent="0.3">
      <c r="A6477" s="4">
        <v>0.23400000000000001</v>
      </c>
      <c r="B6477" s="5">
        <v>45073.25</v>
      </c>
      <c r="C6477" s="44"/>
    </row>
    <row r="6478" spans="1:4" x14ac:dyDescent="0.3">
      <c r="A6478" s="4">
        <v>0.28999999999999998</v>
      </c>
      <c r="B6478" s="5">
        <v>45073.229166666664</v>
      </c>
      <c r="C6478" s="44"/>
    </row>
    <row r="6479" spans="1:4" x14ac:dyDescent="0.3">
      <c r="A6479" s="4">
        <v>0.22600000000000001</v>
      </c>
      <c r="B6479" s="5">
        <v>45073.208333333336</v>
      </c>
      <c r="C6479" s="44"/>
    </row>
    <row r="6480" spans="1:4" x14ac:dyDescent="0.3">
      <c r="A6480" s="4">
        <v>0.28199999999999997</v>
      </c>
      <c r="B6480" s="5">
        <v>45073.1875</v>
      </c>
      <c r="C6480" s="44"/>
    </row>
    <row r="6481" spans="1:6" x14ac:dyDescent="0.3">
      <c r="A6481" s="4">
        <v>0.22</v>
      </c>
      <c r="B6481" s="5">
        <v>45073.166666666664</v>
      </c>
      <c r="C6481" s="44"/>
    </row>
    <row r="6482" spans="1:6" x14ac:dyDescent="0.3">
      <c r="A6482" s="4">
        <v>0.28699999999999998</v>
      </c>
      <c r="B6482" s="5">
        <v>45073.145833333336</v>
      </c>
      <c r="C6482" s="44"/>
    </row>
    <row r="6483" spans="1:6" x14ac:dyDescent="0.3">
      <c r="A6483" s="4">
        <v>0.221</v>
      </c>
      <c r="B6483" s="5">
        <v>45073.125</v>
      </c>
      <c r="C6483" s="44"/>
    </row>
    <row r="6484" spans="1:6" x14ac:dyDescent="0.3">
      <c r="A6484" s="4">
        <v>0.29199999999999998</v>
      </c>
      <c r="B6484" s="5">
        <v>45073.104166666664</v>
      </c>
      <c r="C6484" s="44"/>
    </row>
    <row r="6485" spans="1:6" x14ac:dyDescent="0.3">
      <c r="A6485" s="4">
        <v>0.23799999999999999</v>
      </c>
      <c r="B6485" s="5">
        <v>45073.083333333336</v>
      </c>
      <c r="C6485" s="44"/>
    </row>
    <row r="6486" spans="1:6" x14ac:dyDescent="0.3">
      <c r="A6486" s="4">
        <v>0.27800000000000002</v>
      </c>
      <c r="B6486" s="5">
        <v>45073.0625</v>
      </c>
      <c r="C6486" s="44"/>
    </row>
    <row r="6487" spans="1:6" x14ac:dyDescent="0.3">
      <c r="A6487" s="4">
        <v>0.224</v>
      </c>
      <c r="B6487" s="5">
        <v>45073.041666666664</v>
      </c>
      <c r="C6487" s="44"/>
    </row>
    <row r="6488" spans="1:6" x14ac:dyDescent="0.3">
      <c r="A6488" s="4">
        <v>0.28000000000000003</v>
      </c>
      <c r="B6488" s="5">
        <v>45073.020833333336</v>
      </c>
      <c r="C6488" s="44"/>
    </row>
    <row r="6489" spans="1:6" x14ac:dyDescent="0.3">
      <c r="A6489" s="4">
        <v>0.65</v>
      </c>
      <c r="B6489" s="5">
        <v>45073</v>
      </c>
      <c r="C6489" s="44"/>
    </row>
    <row r="6490" spans="1:6" x14ac:dyDescent="0.3">
      <c r="A6490" s="4">
        <v>0.71</v>
      </c>
      <c r="B6490" s="5">
        <v>45072.979166666664</v>
      </c>
      <c r="C6490" s="44"/>
    </row>
    <row r="6491" spans="1:6" x14ac:dyDescent="0.3">
      <c r="A6491" s="4">
        <v>0.67900000000000005</v>
      </c>
      <c r="B6491" s="5">
        <v>45072.958333333336</v>
      </c>
      <c r="F6491" s="44">
        <f>SUM(A6491:A6498)</f>
        <v>4.6890000000000009</v>
      </c>
    </row>
    <row r="6492" spans="1:6" x14ac:dyDescent="0.3">
      <c r="A6492" s="4">
        <v>0.69799999999999995</v>
      </c>
      <c r="B6492" s="5">
        <v>45072.9375</v>
      </c>
      <c r="F6492" s="44"/>
    </row>
    <row r="6493" spans="1:6" x14ac:dyDescent="0.3">
      <c r="A6493" s="4">
        <v>0.69799999999999995</v>
      </c>
      <c r="B6493" s="5">
        <v>45072.916666666664</v>
      </c>
      <c r="F6493" s="44"/>
    </row>
    <row r="6494" spans="1:6" x14ac:dyDescent="0.3">
      <c r="A6494" s="4">
        <v>0.52</v>
      </c>
      <c r="B6494" s="5">
        <v>45072.895833333336</v>
      </c>
      <c r="F6494" s="44"/>
    </row>
    <row r="6495" spans="1:6" x14ac:dyDescent="0.3">
      <c r="A6495" s="4">
        <v>0.44900000000000001</v>
      </c>
      <c r="B6495" s="5">
        <v>45072.875</v>
      </c>
      <c r="F6495" s="44"/>
    </row>
    <row r="6496" spans="1:6" x14ac:dyDescent="0.3">
      <c r="A6496" s="4">
        <v>0.52700000000000002</v>
      </c>
      <c r="B6496" s="5">
        <v>45072.854166666664</v>
      </c>
      <c r="F6496" s="44"/>
    </row>
    <row r="6497" spans="1:6" x14ac:dyDescent="0.3">
      <c r="A6497" s="4">
        <v>0.56899999999999995</v>
      </c>
      <c r="B6497" s="5">
        <v>45072.833333333336</v>
      </c>
      <c r="F6497" s="44"/>
    </row>
    <row r="6498" spans="1:6" x14ac:dyDescent="0.3">
      <c r="A6498" s="4">
        <v>0.54900000000000004</v>
      </c>
      <c r="B6498" s="5">
        <v>45072.8125</v>
      </c>
      <c r="F6498" s="44"/>
    </row>
    <row r="6499" spans="1:6" x14ac:dyDescent="0.3">
      <c r="A6499" s="4">
        <v>0.54300000000000004</v>
      </c>
      <c r="B6499" s="5">
        <v>45072.791666666664</v>
      </c>
      <c r="E6499" s="44">
        <f>SUM(A6499:A6502)</f>
        <v>2.8620000000000001</v>
      </c>
    </row>
    <row r="6500" spans="1:6" x14ac:dyDescent="0.3">
      <c r="A6500" s="4">
        <v>0.52400000000000002</v>
      </c>
      <c r="B6500" s="5">
        <v>45072.770833333336</v>
      </c>
      <c r="E6500" s="44"/>
    </row>
    <row r="6501" spans="1:6" x14ac:dyDescent="0.3">
      <c r="A6501" s="4">
        <v>0.54400000000000004</v>
      </c>
      <c r="B6501" s="5">
        <v>45072.75</v>
      </c>
      <c r="E6501" s="44"/>
    </row>
    <row r="6502" spans="1:6" x14ac:dyDescent="0.3">
      <c r="A6502" s="4">
        <v>1.2509999999999999</v>
      </c>
      <c r="B6502" s="5">
        <v>45072.729166666664</v>
      </c>
      <c r="E6502" s="44"/>
    </row>
    <row r="6503" spans="1:6" x14ac:dyDescent="0.3">
      <c r="A6503" s="4">
        <v>2.12</v>
      </c>
      <c r="B6503" s="5">
        <v>45072.708333333336</v>
      </c>
      <c r="D6503" s="44">
        <f>SUM(A6503:A6520)</f>
        <v>12.603</v>
      </c>
    </row>
    <row r="6504" spans="1:6" x14ac:dyDescent="0.3">
      <c r="A6504" s="4">
        <v>0.55600000000000005</v>
      </c>
      <c r="B6504" s="5">
        <v>45072.6875</v>
      </c>
      <c r="D6504" s="44"/>
    </row>
    <row r="6505" spans="1:6" x14ac:dyDescent="0.3">
      <c r="A6505" s="4">
        <v>0.88700000000000001</v>
      </c>
      <c r="B6505" s="5">
        <v>45072.666666666664</v>
      </c>
      <c r="D6505" s="44"/>
    </row>
    <row r="6506" spans="1:6" x14ac:dyDescent="0.3">
      <c r="A6506" s="4">
        <v>0.50600000000000001</v>
      </c>
      <c r="B6506" s="5">
        <v>45072.645833333336</v>
      </c>
      <c r="D6506" s="44"/>
    </row>
    <row r="6507" spans="1:6" x14ac:dyDescent="0.3">
      <c r="A6507" s="4">
        <v>0.36299999999999999</v>
      </c>
      <c r="B6507" s="5">
        <v>45072.625</v>
      </c>
      <c r="D6507" s="44"/>
    </row>
    <row r="6508" spans="1:6" x14ac:dyDescent="0.3">
      <c r="A6508" s="4">
        <v>0.38900000000000001</v>
      </c>
      <c r="B6508" s="5">
        <v>45072.604166666664</v>
      </c>
      <c r="D6508" s="44"/>
    </row>
    <row r="6509" spans="1:6" x14ac:dyDescent="0.3">
      <c r="A6509" s="4">
        <v>0.58699999999999997</v>
      </c>
      <c r="B6509" s="5">
        <v>45072.583333333336</v>
      </c>
      <c r="D6509" s="44"/>
    </row>
    <row r="6510" spans="1:6" x14ac:dyDescent="0.3">
      <c r="A6510" s="4">
        <v>0.40699999999999997</v>
      </c>
      <c r="B6510" s="5">
        <v>45072.5625</v>
      </c>
      <c r="D6510" s="44"/>
    </row>
    <row r="6511" spans="1:6" x14ac:dyDescent="0.3">
      <c r="A6511" s="4">
        <v>1.179</v>
      </c>
      <c r="B6511" s="5">
        <v>45072.541666666664</v>
      </c>
      <c r="D6511" s="44"/>
    </row>
    <row r="6512" spans="1:6" x14ac:dyDescent="0.3">
      <c r="A6512" s="4">
        <v>0.53900000000000003</v>
      </c>
      <c r="B6512" s="5">
        <v>45072.520833333336</v>
      </c>
      <c r="D6512" s="44"/>
    </row>
    <row r="6513" spans="1:4" x14ac:dyDescent="0.3">
      <c r="A6513" s="4">
        <v>1.2070000000000001</v>
      </c>
      <c r="B6513" s="5">
        <v>45072.5</v>
      </c>
      <c r="D6513" s="44"/>
    </row>
    <row r="6514" spans="1:4" x14ac:dyDescent="0.3">
      <c r="A6514" s="4">
        <v>0.37</v>
      </c>
      <c r="B6514" s="5">
        <v>45072.479166666664</v>
      </c>
      <c r="D6514" s="44"/>
    </row>
    <row r="6515" spans="1:4" x14ac:dyDescent="0.3">
      <c r="A6515" s="4">
        <v>0.61399999999999999</v>
      </c>
      <c r="B6515" s="5">
        <v>45072.458333333336</v>
      </c>
      <c r="D6515" s="44"/>
    </row>
    <row r="6516" spans="1:4" x14ac:dyDescent="0.3">
      <c r="A6516" s="4">
        <v>1.4870000000000001</v>
      </c>
      <c r="B6516" s="5">
        <v>45072.4375</v>
      </c>
      <c r="D6516" s="44"/>
    </row>
    <row r="6517" spans="1:4" x14ac:dyDescent="0.3">
      <c r="A6517" s="4">
        <v>0.27300000000000002</v>
      </c>
      <c r="B6517" s="5">
        <v>45072.416666666664</v>
      </c>
      <c r="D6517" s="44"/>
    </row>
    <row r="6518" spans="1:4" x14ac:dyDescent="0.3">
      <c r="A6518" s="4">
        <v>0.33700000000000002</v>
      </c>
      <c r="B6518" s="5">
        <v>45072.395833333336</v>
      </c>
      <c r="D6518" s="44"/>
    </row>
    <row r="6519" spans="1:4" x14ac:dyDescent="0.3">
      <c r="A6519" s="4">
        <v>0.252</v>
      </c>
      <c r="B6519" s="5">
        <v>45072.375</v>
      </c>
      <c r="D6519" s="44"/>
    </row>
    <row r="6520" spans="1:4" x14ac:dyDescent="0.3">
      <c r="A6520" s="4">
        <v>0.53</v>
      </c>
      <c r="B6520" s="5">
        <v>45072.354166666664</v>
      </c>
      <c r="D6520" s="44"/>
    </row>
    <row r="6521" spans="1:4" x14ac:dyDescent="0.3">
      <c r="A6521" s="4">
        <v>0.42</v>
      </c>
      <c r="B6521" s="5">
        <v>45072.333333333336</v>
      </c>
      <c r="C6521" s="44">
        <f>SUM(A6521:A6538)</f>
        <v>5.875</v>
      </c>
    </row>
    <row r="6522" spans="1:4" x14ac:dyDescent="0.3">
      <c r="A6522" s="4">
        <v>0.26800000000000002</v>
      </c>
      <c r="B6522" s="5">
        <v>45072.3125</v>
      </c>
      <c r="C6522" s="44"/>
    </row>
    <row r="6523" spans="1:4" x14ac:dyDescent="0.3">
      <c r="A6523" s="4">
        <v>0.254</v>
      </c>
      <c r="B6523" s="5">
        <v>45072.291666666664</v>
      </c>
      <c r="C6523" s="44"/>
    </row>
    <row r="6524" spans="1:4" x14ac:dyDescent="0.3">
      <c r="A6524" s="4">
        <v>0.248</v>
      </c>
      <c r="B6524" s="5">
        <v>45072.270833333336</v>
      </c>
      <c r="C6524" s="44"/>
    </row>
    <row r="6525" spans="1:4" x14ac:dyDescent="0.3">
      <c r="A6525" s="4">
        <v>0.27100000000000002</v>
      </c>
      <c r="B6525" s="5">
        <v>45072.25</v>
      </c>
      <c r="C6525" s="44"/>
    </row>
    <row r="6526" spans="1:4" x14ac:dyDescent="0.3">
      <c r="A6526" s="4">
        <v>0.25700000000000001</v>
      </c>
      <c r="B6526" s="5">
        <v>45072.229166666664</v>
      </c>
      <c r="C6526" s="44"/>
    </row>
    <row r="6527" spans="1:4" x14ac:dyDescent="0.3">
      <c r="A6527" s="4">
        <v>0.26700000000000002</v>
      </c>
      <c r="B6527" s="5">
        <v>45072.208333333336</v>
      </c>
      <c r="C6527" s="44"/>
    </row>
    <row r="6528" spans="1:4" x14ac:dyDescent="0.3">
      <c r="A6528" s="4">
        <v>0.27</v>
      </c>
      <c r="B6528" s="5">
        <v>45072.1875</v>
      </c>
      <c r="C6528" s="44"/>
    </row>
    <row r="6529" spans="1:6" x14ac:dyDescent="0.3">
      <c r="A6529" s="4">
        <v>0.23400000000000001</v>
      </c>
      <c r="B6529" s="5">
        <v>45072.166666666664</v>
      </c>
      <c r="C6529" s="44"/>
    </row>
    <row r="6530" spans="1:6" x14ac:dyDescent="0.3">
      <c r="A6530" s="4">
        <v>0.27500000000000002</v>
      </c>
      <c r="B6530" s="5">
        <v>45072.145833333336</v>
      </c>
      <c r="C6530" s="44"/>
    </row>
    <row r="6531" spans="1:6" x14ac:dyDescent="0.3">
      <c r="A6531" s="4">
        <v>0.22900000000000001</v>
      </c>
      <c r="B6531" s="5">
        <v>45072.125</v>
      </c>
      <c r="C6531" s="44"/>
    </row>
    <row r="6532" spans="1:6" x14ac:dyDescent="0.3">
      <c r="A6532" s="4">
        <v>0.26400000000000001</v>
      </c>
      <c r="B6532" s="5">
        <v>45072.104166666664</v>
      </c>
      <c r="C6532" s="44"/>
    </row>
    <row r="6533" spans="1:6" x14ac:dyDescent="0.3">
      <c r="A6533" s="4">
        <v>0.26100000000000001</v>
      </c>
      <c r="B6533" s="5">
        <v>45072.083333333336</v>
      </c>
      <c r="C6533" s="44"/>
    </row>
    <row r="6534" spans="1:6" x14ac:dyDescent="0.3">
      <c r="A6534" s="4">
        <v>0.28000000000000003</v>
      </c>
      <c r="B6534" s="5">
        <v>45072.0625</v>
      </c>
      <c r="C6534" s="44"/>
    </row>
    <row r="6535" spans="1:6" x14ac:dyDescent="0.3">
      <c r="A6535" s="4">
        <v>0.26200000000000001</v>
      </c>
      <c r="B6535" s="5">
        <v>45072.041666666664</v>
      </c>
      <c r="C6535" s="44"/>
    </row>
    <row r="6536" spans="1:6" x14ac:dyDescent="0.3">
      <c r="A6536" s="4">
        <v>0.498</v>
      </c>
      <c r="B6536" s="5">
        <v>45072.020833333336</v>
      </c>
      <c r="C6536" s="44"/>
    </row>
    <row r="6537" spans="1:6" x14ac:dyDescent="0.3">
      <c r="A6537" s="4">
        <v>0.64</v>
      </c>
      <c r="B6537" s="5">
        <v>45072</v>
      </c>
      <c r="C6537" s="44"/>
    </row>
    <row r="6538" spans="1:6" x14ac:dyDescent="0.3">
      <c r="A6538" s="4">
        <v>0.67700000000000005</v>
      </c>
      <c r="B6538" s="5">
        <v>45071.979166666664</v>
      </c>
      <c r="C6538" s="44"/>
    </row>
    <row r="6539" spans="1:6" x14ac:dyDescent="0.3">
      <c r="A6539" s="4">
        <v>0.47799999999999998</v>
      </c>
      <c r="B6539" s="5">
        <v>45071.958333333336</v>
      </c>
      <c r="F6539" s="44">
        <f>SUM(A6539:A6546)</f>
        <v>4.6369999999999996</v>
      </c>
    </row>
    <row r="6540" spans="1:6" x14ac:dyDescent="0.3">
      <c r="A6540" s="4">
        <v>0.496</v>
      </c>
      <c r="B6540" s="5">
        <v>45071.9375</v>
      </c>
      <c r="F6540" s="44"/>
    </row>
    <row r="6541" spans="1:6" x14ac:dyDescent="0.3">
      <c r="A6541" s="4">
        <v>0.746</v>
      </c>
      <c r="B6541" s="5">
        <v>45071.916666666664</v>
      </c>
      <c r="F6541" s="44"/>
    </row>
    <row r="6542" spans="1:6" x14ac:dyDescent="0.3">
      <c r="A6542" s="4">
        <v>0.94299999999999995</v>
      </c>
      <c r="B6542" s="5">
        <v>45071.895833333336</v>
      </c>
      <c r="F6542" s="44"/>
    </row>
    <row r="6543" spans="1:6" x14ac:dyDescent="0.3">
      <c r="A6543" s="4">
        <v>0.67100000000000004</v>
      </c>
      <c r="B6543" s="5">
        <v>45071.875</v>
      </c>
      <c r="F6543" s="44"/>
    </row>
    <row r="6544" spans="1:6" x14ac:dyDescent="0.3">
      <c r="A6544" s="4">
        <v>0.48599999999999999</v>
      </c>
      <c r="B6544" s="5">
        <v>45071.854166666664</v>
      </c>
      <c r="F6544" s="44"/>
    </row>
    <row r="6545" spans="1:6" x14ac:dyDescent="0.3">
      <c r="A6545" s="4">
        <v>0.27700000000000002</v>
      </c>
      <c r="B6545" s="5">
        <v>45071.833333333336</v>
      </c>
      <c r="F6545" s="44"/>
    </row>
    <row r="6546" spans="1:6" x14ac:dyDescent="0.3">
      <c r="A6546" s="4">
        <v>0.54</v>
      </c>
      <c r="B6546" s="5">
        <v>45071.8125</v>
      </c>
      <c r="F6546" s="44"/>
    </row>
    <row r="6547" spans="1:6" x14ac:dyDescent="0.3">
      <c r="A6547" s="4">
        <v>0.5</v>
      </c>
      <c r="B6547" s="5">
        <v>45071.791666666664</v>
      </c>
      <c r="E6547" s="44">
        <f>SUM(A6547:A6550)</f>
        <v>3.3879999999999999</v>
      </c>
    </row>
    <row r="6548" spans="1:6" x14ac:dyDescent="0.3">
      <c r="A6548" s="4">
        <v>1.075</v>
      </c>
      <c r="B6548" s="5">
        <v>45071.770833333336</v>
      </c>
      <c r="E6548" s="44"/>
    </row>
    <row r="6549" spans="1:6" x14ac:dyDescent="0.3">
      <c r="A6549" s="4">
        <v>0.32400000000000001</v>
      </c>
      <c r="B6549" s="5">
        <v>45071.75</v>
      </c>
      <c r="E6549" s="44"/>
    </row>
    <row r="6550" spans="1:6" x14ac:dyDescent="0.3">
      <c r="A6550" s="4">
        <v>1.4890000000000001</v>
      </c>
      <c r="B6550" s="5">
        <v>45071.729166666664</v>
      </c>
      <c r="E6550" s="44"/>
    </row>
    <row r="6551" spans="1:6" x14ac:dyDescent="0.3">
      <c r="A6551" s="4">
        <v>0.32200000000000001</v>
      </c>
      <c r="B6551" s="5">
        <v>45071.708333333336</v>
      </c>
      <c r="D6551" s="44">
        <f>SUM(A6551:A6568)</f>
        <v>6.3950000000000005</v>
      </c>
    </row>
    <row r="6552" spans="1:6" x14ac:dyDescent="0.3">
      <c r="A6552" s="4">
        <v>0.33200000000000002</v>
      </c>
      <c r="B6552" s="5">
        <v>45071.6875</v>
      </c>
      <c r="D6552" s="44"/>
    </row>
    <row r="6553" spans="1:6" x14ac:dyDescent="0.3">
      <c r="A6553" s="4">
        <v>0.29099999999999998</v>
      </c>
      <c r="B6553" s="5">
        <v>45071.666666666664</v>
      </c>
      <c r="D6553" s="44"/>
    </row>
    <row r="6554" spans="1:6" x14ac:dyDescent="0.3">
      <c r="A6554" s="4">
        <v>0.27</v>
      </c>
      <c r="B6554" s="5">
        <v>45071.645833333336</v>
      </c>
      <c r="D6554" s="44"/>
    </row>
    <row r="6555" spans="1:6" x14ac:dyDescent="0.3">
      <c r="A6555" s="4">
        <v>0.30299999999999999</v>
      </c>
      <c r="B6555" s="5">
        <v>45071.625</v>
      </c>
      <c r="D6555" s="44"/>
    </row>
    <row r="6556" spans="1:6" x14ac:dyDescent="0.3">
      <c r="A6556" s="4">
        <v>0.48299999999999998</v>
      </c>
      <c r="B6556" s="5">
        <v>45071.604166666664</v>
      </c>
      <c r="D6556" s="44"/>
    </row>
    <row r="6557" spans="1:6" x14ac:dyDescent="0.3">
      <c r="A6557" s="4">
        <v>0.36899999999999999</v>
      </c>
      <c r="B6557" s="5">
        <v>45071.583333333336</v>
      </c>
      <c r="D6557" s="44"/>
    </row>
    <row r="6558" spans="1:6" x14ac:dyDescent="0.3">
      <c r="A6558" s="4">
        <v>0.41499999999999998</v>
      </c>
      <c r="B6558" s="5">
        <v>45071.5625</v>
      </c>
      <c r="D6558" s="44"/>
    </row>
    <row r="6559" spans="1:6" x14ac:dyDescent="0.3">
      <c r="A6559" s="4">
        <v>0.45800000000000002</v>
      </c>
      <c r="B6559" s="5">
        <v>45071.541666666664</v>
      </c>
      <c r="D6559" s="44"/>
    </row>
    <row r="6560" spans="1:6" x14ac:dyDescent="0.3">
      <c r="A6560" s="4">
        <v>0.53500000000000003</v>
      </c>
      <c r="B6560" s="5">
        <v>45071.520833333336</v>
      </c>
      <c r="D6560" s="44"/>
    </row>
    <row r="6561" spans="1:4" x14ac:dyDescent="0.3">
      <c r="A6561" s="4">
        <v>0.26</v>
      </c>
      <c r="B6561" s="5">
        <v>45071.5</v>
      </c>
      <c r="D6561" s="44"/>
    </row>
    <row r="6562" spans="1:4" x14ac:dyDescent="0.3">
      <c r="A6562" s="4">
        <v>0.32800000000000001</v>
      </c>
      <c r="B6562" s="5">
        <v>45071.479166666664</v>
      </c>
      <c r="D6562" s="44"/>
    </row>
    <row r="6563" spans="1:4" x14ac:dyDescent="0.3">
      <c r="A6563" s="4">
        <v>0.32</v>
      </c>
      <c r="B6563" s="5">
        <v>45071.458333333336</v>
      </c>
      <c r="D6563" s="44"/>
    </row>
    <row r="6564" spans="1:4" x14ac:dyDescent="0.3">
      <c r="A6564" s="4">
        <v>0.29699999999999999</v>
      </c>
      <c r="B6564" s="5">
        <v>45071.4375</v>
      </c>
      <c r="D6564" s="44"/>
    </row>
    <row r="6565" spans="1:4" x14ac:dyDescent="0.3">
      <c r="A6565" s="4">
        <v>0.35899999999999999</v>
      </c>
      <c r="B6565" s="5">
        <v>45071.416666666664</v>
      </c>
      <c r="D6565" s="44"/>
    </row>
    <row r="6566" spans="1:4" x14ac:dyDescent="0.3">
      <c r="A6566" s="4">
        <v>0.29399999999999998</v>
      </c>
      <c r="B6566" s="5">
        <v>45071.395833333336</v>
      </c>
      <c r="D6566" s="44"/>
    </row>
    <row r="6567" spans="1:4" x14ac:dyDescent="0.3">
      <c r="A6567" s="4">
        <v>0.33800000000000002</v>
      </c>
      <c r="B6567" s="5">
        <v>45071.375</v>
      </c>
      <c r="D6567" s="44"/>
    </row>
    <row r="6568" spans="1:4" x14ac:dyDescent="0.3">
      <c r="A6568" s="4">
        <v>0.42099999999999999</v>
      </c>
      <c r="B6568" s="5">
        <v>45071.354166666664</v>
      </c>
      <c r="D6568" s="44"/>
    </row>
    <row r="6569" spans="1:4" x14ac:dyDescent="0.3">
      <c r="A6569" s="4">
        <v>0.36499999999999999</v>
      </c>
      <c r="B6569" s="5">
        <v>45071.333333333336</v>
      </c>
      <c r="C6569" s="44">
        <f>SUM(A6569:A6586)</f>
        <v>5.7969999999999997</v>
      </c>
    </row>
    <row r="6570" spans="1:4" x14ac:dyDescent="0.3">
      <c r="A6570" s="4">
        <v>0.22500000000000001</v>
      </c>
      <c r="B6570" s="5">
        <v>45071.3125</v>
      </c>
      <c r="C6570" s="44"/>
    </row>
    <row r="6571" spans="1:4" x14ac:dyDescent="0.3">
      <c r="A6571" s="4">
        <v>0.28899999999999998</v>
      </c>
      <c r="B6571" s="5">
        <v>45071.291666666664</v>
      </c>
      <c r="C6571" s="44"/>
    </row>
    <row r="6572" spans="1:4" x14ac:dyDescent="0.3">
      <c r="A6572" s="4">
        <v>0.25800000000000001</v>
      </c>
      <c r="B6572" s="5">
        <v>45071.270833333336</v>
      </c>
      <c r="C6572" s="44"/>
    </row>
    <row r="6573" spans="1:4" x14ac:dyDescent="0.3">
      <c r="A6573" s="4">
        <v>0.26100000000000001</v>
      </c>
      <c r="B6573" s="5">
        <v>45071.25</v>
      </c>
      <c r="C6573" s="44"/>
    </row>
    <row r="6574" spans="1:4" x14ac:dyDescent="0.3">
      <c r="A6574" s="4">
        <v>0.27700000000000002</v>
      </c>
      <c r="B6574" s="5">
        <v>45071.229166666664</v>
      </c>
      <c r="C6574" s="44"/>
    </row>
    <row r="6575" spans="1:4" x14ac:dyDescent="0.3">
      <c r="A6575" s="4">
        <v>0.248</v>
      </c>
      <c r="B6575" s="5">
        <v>45071.208333333336</v>
      </c>
      <c r="C6575" s="44"/>
    </row>
    <row r="6576" spans="1:4" x14ac:dyDescent="0.3">
      <c r="A6576" s="4">
        <v>0.27400000000000002</v>
      </c>
      <c r="B6576" s="5">
        <v>45071.1875</v>
      </c>
      <c r="C6576" s="44"/>
    </row>
    <row r="6577" spans="1:6" x14ac:dyDescent="0.3">
      <c r="A6577" s="4">
        <v>0.25600000000000001</v>
      </c>
      <c r="B6577" s="5">
        <v>45071.166666666664</v>
      </c>
      <c r="C6577" s="44"/>
    </row>
    <row r="6578" spans="1:6" x14ac:dyDescent="0.3">
      <c r="A6578" s="4">
        <v>0.26300000000000001</v>
      </c>
      <c r="B6578" s="5">
        <v>45071.145833333336</v>
      </c>
      <c r="C6578" s="44"/>
    </row>
    <row r="6579" spans="1:6" x14ac:dyDescent="0.3">
      <c r="A6579" s="4">
        <v>0.25</v>
      </c>
      <c r="B6579" s="5">
        <v>45071.125</v>
      </c>
      <c r="C6579" s="44"/>
    </row>
    <row r="6580" spans="1:6" x14ac:dyDescent="0.3">
      <c r="A6580" s="4">
        <v>0.27300000000000002</v>
      </c>
      <c r="B6580" s="5">
        <v>45071.104166666664</v>
      </c>
      <c r="C6580" s="44"/>
    </row>
    <row r="6581" spans="1:6" x14ac:dyDescent="0.3">
      <c r="A6581" s="4">
        <v>0.251</v>
      </c>
      <c r="B6581" s="5">
        <v>45071.083333333336</v>
      </c>
      <c r="C6581" s="44"/>
    </row>
    <row r="6582" spans="1:6" x14ac:dyDescent="0.3">
      <c r="A6582" s="4">
        <v>0.28100000000000003</v>
      </c>
      <c r="B6582" s="5">
        <v>45071.0625</v>
      </c>
      <c r="C6582" s="44"/>
    </row>
    <row r="6583" spans="1:6" x14ac:dyDescent="0.3">
      <c r="A6583" s="4">
        <v>0.223</v>
      </c>
      <c r="B6583" s="5">
        <v>45071.041666666664</v>
      </c>
      <c r="C6583" s="44"/>
    </row>
    <row r="6584" spans="1:6" x14ac:dyDescent="0.3">
      <c r="A6584" s="4">
        <v>0.49299999999999999</v>
      </c>
      <c r="B6584" s="5">
        <v>45071.020833333336</v>
      </c>
      <c r="C6584" s="44"/>
    </row>
    <row r="6585" spans="1:6" x14ac:dyDescent="0.3">
      <c r="A6585" s="4">
        <v>0.68</v>
      </c>
      <c r="B6585" s="5">
        <v>45071</v>
      </c>
      <c r="C6585" s="44"/>
    </row>
    <row r="6586" spans="1:6" x14ac:dyDescent="0.3">
      <c r="A6586" s="4">
        <v>0.63</v>
      </c>
      <c r="B6586" s="5">
        <v>45070.979166666664</v>
      </c>
      <c r="C6586" s="44"/>
    </row>
    <row r="6587" spans="1:6" x14ac:dyDescent="0.3">
      <c r="A6587" s="4">
        <v>0.48399999999999999</v>
      </c>
      <c r="B6587" s="5">
        <v>45070.958333333336</v>
      </c>
      <c r="F6587" s="44">
        <f>SUM(A6587:A6594)</f>
        <v>4.1070000000000002</v>
      </c>
    </row>
    <row r="6588" spans="1:6" x14ac:dyDescent="0.3">
      <c r="A6588" s="4">
        <v>0.52900000000000003</v>
      </c>
      <c r="B6588" s="5">
        <v>45070.9375</v>
      </c>
      <c r="F6588" s="44"/>
    </row>
    <row r="6589" spans="1:6" x14ac:dyDescent="0.3">
      <c r="A6589" s="4">
        <v>0.63400000000000001</v>
      </c>
      <c r="B6589" s="5">
        <v>45070.916666666664</v>
      </c>
      <c r="F6589" s="44"/>
    </row>
    <row r="6590" spans="1:6" x14ac:dyDescent="0.3">
      <c r="A6590" s="4">
        <v>0.36899999999999999</v>
      </c>
      <c r="B6590" s="5">
        <v>45070.895833333336</v>
      </c>
      <c r="F6590" s="44"/>
    </row>
    <row r="6591" spans="1:6" x14ac:dyDescent="0.3">
      <c r="A6591" s="4">
        <v>0.73099999999999998</v>
      </c>
      <c r="B6591" s="5">
        <v>45070.875</v>
      </c>
      <c r="F6591" s="44"/>
    </row>
    <row r="6592" spans="1:6" x14ac:dyDescent="0.3">
      <c r="A6592" s="4">
        <v>0.40300000000000002</v>
      </c>
      <c r="B6592" s="5">
        <v>45070.854166666664</v>
      </c>
      <c r="F6592" s="44"/>
    </row>
    <row r="6593" spans="1:6" x14ac:dyDescent="0.3">
      <c r="A6593" s="4">
        <v>0.432</v>
      </c>
      <c r="B6593" s="5">
        <v>45070.833333333336</v>
      </c>
      <c r="F6593" s="44"/>
    </row>
    <row r="6594" spans="1:6" x14ac:dyDescent="0.3">
      <c r="A6594" s="4">
        <v>0.52500000000000002</v>
      </c>
      <c r="B6594" s="5">
        <v>45070.8125</v>
      </c>
      <c r="F6594" s="44"/>
    </row>
    <row r="6595" spans="1:6" x14ac:dyDescent="0.3">
      <c r="A6595" s="4">
        <v>0.437</v>
      </c>
      <c r="B6595" s="5">
        <v>45070.791666666664</v>
      </c>
      <c r="E6595" s="44">
        <f>SUM(A6595:A6598)</f>
        <v>1.411</v>
      </c>
    </row>
    <row r="6596" spans="1:6" x14ac:dyDescent="0.3">
      <c r="A6596" s="4">
        <v>0.30499999999999999</v>
      </c>
      <c r="B6596" s="5">
        <v>45070.770833333336</v>
      </c>
      <c r="E6596" s="44"/>
    </row>
    <row r="6597" spans="1:6" x14ac:dyDescent="0.3">
      <c r="A6597" s="4">
        <v>0.29799999999999999</v>
      </c>
      <c r="B6597" s="5">
        <v>45070.75</v>
      </c>
      <c r="E6597" s="44"/>
    </row>
    <row r="6598" spans="1:6" x14ac:dyDescent="0.3">
      <c r="A6598" s="4">
        <v>0.371</v>
      </c>
      <c r="B6598" s="5">
        <v>45070.729166666664</v>
      </c>
      <c r="E6598" s="44"/>
    </row>
    <row r="6599" spans="1:6" x14ac:dyDescent="0.3">
      <c r="A6599" s="4">
        <v>0.30299999999999999</v>
      </c>
      <c r="B6599" s="5">
        <v>45070.708333333336</v>
      </c>
      <c r="D6599" s="44">
        <f>SUM(A6599:A6616)</f>
        <v>11.946</v>
      </c>
    </row>
    <row r="6600" spans="1:6" x14ac:dyDescent="0.3">
      <c r="A6600" s="4">
        <v>0.27100000000000002</v>
      </c>
      <c r="B6600" s="5">
        <v>45070.6875</v>
      </c>
      <c r="D6600" s="44"/>
    </row>
    <row r="6601" spans="1:6" x14ac:dyDescent="0.3">
      <c r="A6601" s="4">
        <v>0.308</v>
      </c>
      <c r="B6601" s="5">
        <v>45070.666666666664</v>
      </c>
      <c r="D6601" s="44"/>
    </row>
    <row r="6602" spans="1:6" x14ac:dyDescent="0.3">
      <c r="A6602" s="4">
        <v>0.30399999999999999</v>
      </c>
      <c r="B6602" s="5">
        <v>45070.645833333336</v>
      </c>
      <c r="D6602" s="44"/>
    </row>
    <row r="6603" spans="1:6" x14ac:dyDescent="0.3">
      <c r="A6603" s="4">
        <v>0.374</v>
      </c>
      <c r="B6603" s="5">
        <v>45070.625</v>
      </c>
      <c r="D6603" s="44"/>
    </row>
    <row r="6604" spans="1:6" x14ac:dyDescent="0.3">
      <c r="A6604" s="4">
        <v>0.436</v>
      </c>
      <c r="B6604" s="5">
        <v>45070.604166666664</v>
      </c>
      <c r="D6604" s="44"/>
    </row>
    <row r="6605" spans="1:6" x14ac:dyDescent="0.3">
      <c r="A6605" s="4">
        <v>1.087</v>
      </c>
      <c r="B6605" s="5">
        <v>45070.583333333336</v>
      </c>
      <c r="D6605" s="44"/>
    </row>
    <row r="6606" spans="1:6" x14ac:dyDescent="0.3">
      <c r="A6606" s="4">
        <v>2.2890000000000001</v>
      </c>
      <c r="B6606" s="5">
        <v>45070.5625</v>
      </c>
      <c r="D6606" s="44"/>
    </row>
    <row r="6607" spans="1:6" x14ac:dyDescent="0.3">
      <c r="A6607" s="4">
        <v>1.1659999999999999</v>
      </c>
      <c r="B6607" s="5">
        <v>45070.541666666664</v>
      </c>
      <c r="D6607" s="44"/>
    </row>
    <row r="6608" spans="1:6" x14ac:dyDescent="0.3">
      <c r="A6608" s="4">
        <v>1.7070000000000001</v>
      </c>
      <c r="B6608" s="5">
        <v>45070.520833333336</v>
      </c>
      <c r="D6608" s="44"/>
    </row>
    <row r="6609" spans="1:4" x14ac:dyDescent="0.3">
      <c r="A6609" s="4">
        <v>1.165</v>
      </c>
      <c r="B6609" s="5">
        <v>45070.5</v>
      </c>
      <c r="D6609" s="44"/>
    </row>
    <row r="6610" spans="1:4" x14ac:dyDescent="0.3">
      <c r="A6610" s="4">
        <v>0.316</v>
      </c>
      <c r="B6610" s="5">
        <v>45070.479166666664</v>
      </c>
      <c r="D6610" s="44"/>
    </row>
    <row r="6611" spans="1:4" x14ac:dyDescent="0.3">
      <c r="A6611" s="4">
        <v>0.32500000000000001</v>
      </c>
      <c r="B6611" s="5">
        <v>45070.458333333336</v>
      </c>
      <c r="D6611" s="44"/>
    </row>
    <row r="6612" spans="1:4" x14ac:dyDescent="0.3">
      <c r="A6612" s="4">
        <v>0.69299999999999995</v>
      </c>
      <c r="B6612" s="5">
        <v>45070.4375</v>
      </c>
      <c r="D6612" s="44"/>
    </row>
    <row r="6613" spans="1:4" x14ac:dyDescent="0.3">
      <c r="A6613" s="4">
        <v>0.309</v>
      </c>
      <c r="B6613" s="5">
        <v>45070.416666666664</v>
      </c>
      <c r="D6613" s="44"/>
    </row>
    <row r="6614" spans="1:4" x14ac:dyDescent="0.3">
      <c r="A6614" s="4">
        <v>0.34399999999999997</v>
      </c>
      <c r="B6614" s="5">
        <v>45070.395833333336</v>
      </c>
      <c r="D6614" s="44"/>
    </row>
    <row r="6615" spans="1:4" x14ac:dyDescent="0.3">
      <c r="A6615" s="4">
        <v>0.255</v>
      </c>
      <c r="B6615" s="5">
        <v>45070.375</v>
      </c>
      <c r="D6615" s="44"/>
    </row>
    <row r="6616" spans="1:4" x14ac:dyDescent="0.3">
      <c r="A6616" s="4">
        <v>0.29399999999999998</v>
      </c>
      <c r="B6616" s="5">
        <v>45070.354166666664</v>
      </c>
      <c r="D6616" s="44"/>
    </row>
    <row r="6617" spans="1:4" x14ac:dyDescent="0.3">
      <c r="A6617" s="4">
        <v>0.24399999999999999</v>
      </c>
      <c r="B6617" s="5">
        <v>45070.333333333336</v>
      </c>
      <c r="C6617" s="44">
        <f>SUM(A6617:A6634)</f>
        <v>5.9969999999999999</v>
      </c>
    </row>
    <row r="6618" spans="1:4" x14ac:dyDescent="0.3">
      <c r="A6618" s="4">
        <v>0.27300000000000002</v>
      </c>
      <c r="B6618" s="5">
        <v>45070.3125</v>
      </c>
      <c r="C6618" s="44"/>
    </row>
    <row r="6619" spans="1:4" x14ac:dyDescent="0.3">
      <c r="A6619" s="4">
        <v>0.251</v>
      </c>
      <c r="B6619" s="5">
        <v>45070.291666666664</v>
      </c>
      <c r="C6619" s="44"/>
    </row>
    <row r="6620" spans="1:4" x14ac:dyDescent="0.3">
      <c r="A6620" s="4">
        <v>0.24199999999999999</v>
      </c>
      <c r="B6620" s="5">
        <v>45070.270833333336</v>
      </c>
      <c r="C6620" s="44"/>
    </row>
    <row r="6621" spans="1:4" x14ac:dyDescent="0.3">
      <c r="A6621" s="4">
        <v>0.27400000000000002</v>
      </c>
      <c r="B6621" s="5">
        <v>45070.25</v>
      </c>
      <c r="C6621" s="44"/>
    </row>
    <row r="6622" spans="1:4" x14ac:dyDescent="0.3">
      <c r="A6622" s="4">
        <v>0.29099999999999998</v>
      </c>
      <c r="B6622" s="5">
        <v>45070.229166666664</v>
      </c>
      <c r="C6622" s="44"/>
    </row>
    <row r="6623" spans="1:4" x14ac:dyDescent="0.3">
      <c r="A6623" s="4">
        <v>0.23100000000000001</v>
      </c>
      <c r="B6623" s="5">
        <v>45070.208333333336</v>
      </c>
      <c r="C6623" s="44"/>
    </row>
    <row r="6624" spans="1:4" x14ac:dyDescent="0.3">
      <c r="A6624" s="4">
        <v>0.28999999999999998</v>
      </c>
      <c r="B6624" s="5">
        <v>45070.1875</v>
      </c>
      <c r="C6624" s="44"/>
    </row>
    <row r="6625" spans="1:6" x14ac:dyDescent="0.3">
      <c r="A6625" s="4">
        <v>0.27400000000000002</v>
      </c>
      <c r="B6625" s="5">
        <v>45070.166666666664</v>
      </c>
      <c r="C6625" s="44"/>
    </row>
    <row r="6626" spans="1:6" x14ac:dyDescent="0.3">
      <c r="A6626" s="4">
        <v>0.25</v>
      </c>
      <c r="B6626" s="5">
        <v>45070.145833333336</v>
      </c>
      <c r="C6626" s="44"/>
    </row>
    <row r="6627" spans="1:6" x14ac:dyDescent="0.3">
      <c r="A6627" s="4">
        <v>0.29799999999999999</v>
      </c>
      <c r="B6627" s="5">
        <v>45070.125</v>
      </c>
      <c r="C6627" s="44"/>
    </row>
    <row r="6628" spans="1:6" x14ac:dyDescent="0.3">
      <c r="A6628" s="4">
        <v>0.255</v>
      </c>
      <c r="B6628" s="5">
        <v>45070.104166666664</v>
      </c>
      <c r="C6628" s="44"/>
    </row>
    <row r="6629" spans="1:6" x14ac:dyDescent="0.3">
      <c r="A6629" s="4">
        <v>0.28299999999999997</v>
      </c>
      <c r="B6629" s="5">
        <v>45070.083333333336</v>
      </c>
      <c r="C6629" s="44"/>
    </row>
    <row r="6630" spans="1:6" x14ac:dyDescent="0.3">
      <c r="A6630" s="4">
        <v>0.26300000000000001</v>
      </c>
      <c r="B6630" s="5">
        <v>45070.0625</v>
      </c>
      <c r="C6630" s="44"/>
    </row>
    <row r="6631" spans="1:6" x14ac:dyDescent="0.3">
      <c r="A6631" s="4">
        <v>0.33200000000000002</v>
      </c>
      <c r="B6631" s="5">
        <v>45070.041666666664</v>
      </c>
      <c r="C6631" s="44"/>
    </row>
    <row r="6632" spans="1:6" x14ac:dyDescent="0.3">
      <c r="A6632" s="4">
        <v>0.41499999999999998</v>
      </c>
      <c r="B6632" s="5">
        <v>45070.020833333336</v>
      </c>
      <c r="C6632" s="44"/>
    </row>
    <row r="6633" spans="1:6" x14ac:dyDescent="0.3">
      <c r="A6633" s="4">
        <v>0.79400000000000004</v>
      </c>
      <c r="B6633" s="5">
        <v>45070</v>
      </c>
      <c r="C6633" s="44"/>
    </row>
    <row r="6634" spans="1:6" x14ac:dyDescent="0.3">
      <c r="A6634" s="4">
        <v>0.73699999999999999</v>
      </c>
      <c r="B6634" s="5">
        <v>45069.979166666664</v>
      </c>
      <c r="C6634" s="44"/>
    </row>
    <row r="6635" spans="1:6" x14ac:dyDescent="0.3">
      <c r="A6635" s="4">
        <v>0.80100000000000005</v>
      </c>
      <c r="B6635" s="5">
        <v>45069.958333333336</v>
      </c>
      <c r="F6635" s="44">
        <f>SUM(A6635:A6642)</f>
        <v>6.4569999999999999</v>
      </c>
    </row>
    <row r="6636" spans="1:6" x14ac:dyDescent="0.3">
      <c r="A6636" s="4">
        <v>0.82699999999999996</v>
      </c>
      <c r="B6636" s="5">
        <v>45069.9375</v>
      </c>
      <c r="F6636" s="44"/>
    </row>
    <row r="6637" spans="1:6" x14ac:dyDescent="0.3">
      <c r="A6637" s="4">
        <v>1.1499999999999999</v>
      </c>
      <c r="B6637" s="5">
        <v>45069.916666666664</v>
      </c>
      <c r="F6637" s="44"/>
    </row>
    <row r="6638" spans="1:6" x14ac:dyDescent="0.3">
      <c r="A6638" s="4">
        <v>0.87</v>
      </c>
      <c r="B6638" s="5">
        <v>45069.895833333336</v>
      </c>
      <c r="F6638" s="44"/>
    </row>
    <row r="6639" spans="1:6" x14ac:dyDescent="0.3">
      <c r="A6639" s="4">
        <v>1.1679999999999999</v>
      </c>
      <c r="B6639" s="5">
        <v>45069.875</v>
      </c>
      <c r="F6639" s="44"/>
    </row>
    <row r="6640" spans="1:6" x14ac:dyDescent="0.3">
      <c r="A6640" s="4">
        <v>0.64900000000000002</v>
      </c>
      <c r="B6640" s="5">
        <v>45069.854166666664</v>
      </c>
      <c r="F6640" s="44"/>
    </row>
    <row r="6641" spans="1:6" x14ac:dyDescent="0.3">
      <c r="A6641" s="4">
        <v>0.59799999999999998</v>
      </c>
      <c r="B6641" s="5">
        <v>45069.833333333336</v>
      </c>
      <c r="F6641" s="44"/>
    </row>
    <row r="6642" spans="1:6" x14ac:dyDescent="0.3">
      <c r="A6642" s="4">
        <v>0.39400000000000002</v>
      </c>
      <c r="B6642" s="5">
        <v>45069.8125</v>
      </c>
      <c r="F6642" s="44"/>
    </row>
    <row r="6643" spans="1:6" x14ac:dyDescent="0.3">
      <c r="A6643" s="4">
        <v>0.29699999999999999</v>
      </c>
      <c r="B6643" s="5">
        <v>45069.791666666664</v>
      </c>
      <c r="E6643" s="44">
        <f>SUM(A6643:A6646)</f>
        <v>4.6890000000000001</v>
      </c>
    </row>
    <row r="6644" spans="1:6" x14ac:dyDescent="0.3">
      <c r="A6644" s="4">
        <v>1.198</v>
      </c>
      <c r="B6644" s="5">
        <v>45069.770833333336</v>
      </c>
      <c r="E6644" s="44"/>
    </row>
    <row r="6645" spans="1:6" x14ac:dyDescent="0.3">
      <c r="A6645" s="4">
        <v>2.0270000000000001</v>
      </c>
      <c r="B6645" s="5">
        <v>45069.75</v>
      </c>
      <c r="E6645" s="44"/>
    </row>
    <row r="6646" spans="1:6" x14ac:dyDescent="0.3">
      <c r="A6646" s="4">
        <v>1.167</v>
      </c>
      <c r="B6646" s="5">
        <v>45069.729166666664</v>
      </c>
      <c r="E6646" s="44"/>
    </row>
    <row r="6647" spans="1:6" x14ac:dyDescent="0.3">
      <c r="A6647" s="4">
        <v>0.503</v>
      </c>
      <c r="B6647" s="5">
        <v>45069.708333333336</v>
      </c>
      <c r="D6647" s="44">
        <f>SUM(A6647:A6664)</f>
        <v>7.8370000000000006</v>
      </c>
    </row>
    <row r="6648" spans="1:6" x14ac:dyDescent="0.3">
      <c r="A6648" s="4">
        <v>0.54</v>
      </c>
      <c r="B6648" s="5">
        <v>45069.6875</v>
      </c>
      <c r="D6648" s="44"/>
    </row>
    <row r="6649" spans="1:6" x14ac:dyDescent="0.3">
      <c r="A6649" s="4">
        <v>0.504</v>
      </c>
      <c r="B6649" s="5">
        <v>45069.666666666664</v>
      </c>
      <c r="D6649" s="44"/>
    </row>
    <row r="6650" spans="1:6" x14ac:dyDescent="0.3">
      <c r="A6650" s="4">
        <v>0.55300000000000005</v>
      </c>
      <c r="B6650" s="5">
        <v>45069.645833333336</v>
      </c>
      <c r="D6650" s="44"/>
    </row>
    <row r="6651" spans="1:6" x14ac:dyDescent="0.3">
      <c r="A6651" s="4">
        <v>0.42499999999999999</v>
      </c>
      <c r="B6651" s="5">
        <v>45069.625</v>
      </c>
      <c r="D6651" s="44"/>
    </row>
    <row r="6652" spans="1:6" x14ac:dyDescent="0.3">
      <c r="A6652" s="4">
        <v>0.47099999999999997</v>
      </c>
      <c r="B6652" s="5">
        <v>45069.604166666664</v>
      </c>
      <c r="D6652" s="44"/>
    </row>
    <row r="6653" spans="1:6" x14ac:dyDescent="0.3">
      <c r="A6653" s="4">
        <v>0.57099999999999995</v>
      </c>
      <c r="B6653" s="5">
        <v>45069.583333333336</v>
      </c>
      <c r="D6653" s="44"/>
    </row>
    <row r="6654" spans="1:6" x14ac:dyDescent="0.3">
      <c r="A6654" s="4">
        <v>0.49</v>
      </c>
      <c r="B6654" s="5">
        <v>45069.5625</v>
      </c>
      <c r="D6654" s="44"/>
    </row>
    <row r="6655" spans="1:6" x14ac:dyDescent="0.3">
      <c r="A6655" s="4">
        <v>0.432</v>
      </c>
      <c r="B6655" s="5">
        <v>45069.541666666664</v>
      </c>
      <c r="D6655" s="44"/>
    </row>
    <row r="6656" spans="1:6" x14ac:dyDescent="0.3">
      <c r="A6656" s="4">
        <v>0.39800000000000002</v>
      </c>
      <c r="B6656" s="5">
        <v>45069.520833333336</v>
      </c>
      <c r="D6656" s="44"/>
    </row>
    <row r="6657" spans="1:4" x14ac:dyDescent="0.3">
      <c r="A6657" s="4">
        <v>0.49</v>
      </c>
      <c r="B6657" s="5">
        <v>45069.5</v>
      </c>
      <c r="D6657" s="44"/>
    </row>
    <row r="6658" spans="1:4" x14ac:dyDescent="0.3">
      <c r="A6658" s="4">
        <v>0.41899999999999998</v>
      </c>
      <c r="B6658" s="5">
        <v>45069.479166666664</v>
      </c>
      <c r="D6658" s="44"/>
    </row>
    <row r="6659" spans="1:4" x14ac:dyDescent="0.3">
      <c r="A6659" s="4">
        <v>0.30399999999999999</v>
      </c>
      <c r="B6659" s="5">
        <v>45069.458333333336</v>
      </c>
      <c r="D6659" s="44"/>
    </row>
    <row r="6660" spans="1:4" x14ac:dyDescent="0.3">
      <c r="A6660" s="4">
        <v>0.32800000000000001</v>
      </c>
      <c r="B6660" s="5">
        <v>45069.4375</v>
      </c>
      <c r="D6660" s="44"/>
    </row>
    <row r="6661" spans="1:4" x14ac:dyDescent="0.3">
      <c r="A6661" s="4">
        <v>0.315</v>
      </c>
      <c r="B6661" s="5">
        <v>45069.416666666664</v>
      </c>
      <c r="D6661" s="44"/>
    </row>
    <row r="6662" spans="1:4" x14ac:dyDescent="0.3">
      <c r="A6662" s="4">
        <v>0.28899999999999998</v>
      </c>
      <c r="B6662" s="5">
        <v>45069.395833333336</v>
      </c>
      <c r="D6662" s="44"/>
    </row>
    <row r="6663" spans="1:4" x14ac:dyDescent="0.3">
      <c r="A6663" s="4">
        <v>0.36099999999999999</v>
      </c>
      <c r="B6663" s="5">
        <v>45069.375</v>
      </c>
      <c r="D6663" s="44"/>
    </row>
    <row r="6664" spans="1:4" x14ac:dyDescent="0.3">
      <c r="A6664" s="4">
        <v>0.44400000000000001</v>
      </c>
      <c r="B6664" s="5">
        <v>45069.354166666664</v>
      </c>
      <c r="D6664" s="44"/>
    </row>
    <row r="6665" spans="1:4" x14ac:dyDescent="0.3">
      <c r="A6665" s="4">
        <v>0.28999999999999998</v>
      </c>
      <c r="B6665" s="5">
        <v>45069.333333333336</v>
      </c>
      <c r="C6665" s="44">
        <f>SUM(A6665:A6682)</f>
        <v>6.1050000000000004</v>
      </c>
    </row>
    <row r="6666" spans="1:4" x14ac:dyDescent="0.3">
      <c r="A6666" s="4">
        <v>0.25600000000000001</v>
      </c>
      <c r="B6666" s="5">
        <v>45069.3125</v>
      </c>
      <c r="C6666" s="44"/>
    </row>
    <row r="6667" spans="1:4" x14ac:dyDescent="0.3">
      <c r="A6667" s="4">
        <v>0.29599999999999999</v>
      </c>
      <c r="B6667" s="5">
        <v>45069.291666666664</v>
      </c>
      <c r="C6667" s="44"/>
    </row>
    <row r="6668" spans="1:4" x14ac:dyDescent="0.3">
      <c r="A6668" s="4">
        <v>0.25600000000000001</v>
      </c>
      <c r="B6668" s="5">
        <v>45069.270833333336</v>
      </c>
      <c r="C6668" s="44"/>
    </row>
    <row r="6669" spans="1:4" x14ac:dyDescent="0.3">
      <c r="A6669" s="4">
        <v>0.30499999999999999</v>
      </c>
      <c r="B6669" s="5">
        <v>45069.25</v>
      </c>
      <c r="C6669" s="44"/>
    </row>
    <row r="6670" spans="1:4" x14ac:dyDescent="0.3">
      <c r="A6670" s="4">
        <v>0.24</v>
      </c>
      <c r="B6670" s="5">
        <v>45069.229166666664</v>
      </c>
      <c r="C6670" s="44"/>
    </row>
    <row r="6671" spans="1:4" x14ac:dyDescent="0.3">
      <c r="A6671" s="4">
        <v>0.30599999999999999</v>
      </c>
      <c r="B6671" s="5">
        <v>45069.208333333336</v>
      </c>
      <c r="C6671" s="44"/>
    </row>
    <row r="6672" spans="1:4" x14ac:dyDescent="0.3">
      <c r="A6672" s="4">
        <v>0.23499999999999999</v>
      </c>
      <c r="B6672" s="5">
        <v>45069.1875</v>
      </c>
      <c r="C6672" s="44"/>
    </row>
    <row r="6673" spans="1:6" x14ac:dyDescent="0.3">
      <c r="A6673" s="4">
        <v>0.29899999999999999</v>
      </c>
      <c r="B6673" s="5">
        <v>45069.166666666664</v>
      </c>
      <c r="C6673" s="44"/>
    </row>
    <row r="6674" spans="1:6" x14ac:dyDescent="0.3">
      <c r="A6674" s="4">
        <v>0.27400000000000002</v>
      </c>
      <c r="B6674" s="5">
        <v>45069.145833333336</v>
      </c>
      <c r="C6674" s="44"/>
    </row>
    <row r="6675" spans="1:6" x14ac:dyDescent="0.3">
      <c r="A6675" s="4">
        <v>0.249</v>
      </c>
      <c r="B6675" s="5">
        <v>45069.125</v>
      </c>
      <c r="C6675" s="44"/>
    </row>
    <row r="6676" spans="1:6" x14ac:dyDescent="0.3">
      <c r="A6676" s="4">
        <v>0.29199999999999998</v>
      </c>
      <c r="B6676" s="5">
        <v>45069.104166666664</v>
      </c>
      <c r="C6676" s="44"/>
    </row>
    <row r="6677" spans="1:6" x14ac:dyDescent="0.3">
      <c r="A6677" s="4">
        <v>0.26</v>
      </c>
      <c r="B6677" s="5">
        <v>45069.083333333336</v>
      </c>
      <c r="C6677" s="44"/>
    </row>
    <row r="6678" spans="1:6" x14ac:dyDescent="0.3">
      <c r="A6678" s="4">
        <v>0.28899999999999998</v>
      </c>
      <c r="B6678" s="5">
        <v>45069.0625</v>
      </c>
      <c r="C6678" s="44"/>
    </row>
    <row r="6679" spans="1:6" x14ac:dyDescent="0.3">
      <c r="A6679" s="4">
        <v>0.29199999999999998</v>
      </c>
      <c r="B6679" s="5">
        <v>45069.041666666664</v>
      </c>
      <c r="C6679" s="44"/>
    </row>
    <row r="6680" spans="1:6" x14ac:dyDescent="0.3">
      <c r="A6680" s="4">
        <v>0.38100000000000001</v>
      </c>
      <c r="B6680" s="5">
        <v>45069.020833333336</v>
      </c>
      <c r="C6680" s="44"/>
    </row>
    <row r="6681" spans="1:6" x14ac:dyDescent="0.3">
      <c r="A6681" s="4">
        <v>0.77100000000000002</v>
      </c>
      <c r="B6681" s="5">
        <v>45069</v>
      </c>
      <c r="C6681" s="44"/>
    </row>
    <row r="6682" spans="1:6" x14ac:dyDescent="0.3">
      <c r="A6682" s="4">
        <v>0.81399999999999995</v>
      </c>
      <c r="B6682" s="5">
        <v>45068.979166666664</v>
      </c>
      <c r="C6682" s="44"/>
    </row>
    <row r="6683" spans="1:6" x14ac:dyDescent="0.3">
      <c r="A6683" s="4">
        <v>0.56299999999999994</v>
      </c>
      <c r="B6683" s="5">
        <v>45068.958333333336</v>
      </c>
      <c r="F6683" s="44">
        <f>SUM(A6683:A6690)</f>
        <v>4.0880000000000001</v>
      </c>
    </row>
    <row r="6684" spans="1:6" x14ac:dyDescent="0.3">
      <c r="A6684" s="4">
        <v>0.83599999999999997</v>
      </c>
      <c r="B6684" s="5">
        <v>45068.9375</v>
      </c>
      <c r="F6684" s="44"/>
    </row>
    <row r="6685" spans="1:6" x14ac:dyDescent="0.3">
      <c r="A6685" s="4">
        <v>0.89</v>
      </c>
      <c r="B6685" s="5">
        <v>45068.916666666664</v>
      </c>
      <c r="F6685" s="44"/>
    </row>
    <row r="6686" spans="1:6" x14ac:dyDescent="0.3">
      <c r="A6686" s="4">
        <v>0.64900000000000002</v>
      </c>
      <c r="B6686" s="5">
        <v>45068.895833333336</v>
      </c>
      <c r="F6686" s="44"/>
    </row>
    <row r="6687" spans="1:6" x14ac:dyDescent="0.3">
      <c r="A6687" s="4">
        <v>0.29499999999999998</v>
      </c>
      <c r="B6687" s="5">
        <v>45068.875</v>
      </c>
      <c r="F6687" s="44"/>
    </row>
    <row r="6688" spans="1:6" x14ac:dyDescent="0.3">
      <c r="A6688" s="4">
        <v>0.26700000000000002</v>
      </c>
      <c r="B6688" s="5">
        <v>45068.854166666664</v>
      </c>
      <c r="F6688" s="44"/>
    </row>
    <row r="6689" spans="1:6" x14ac:dyDescent="0.3">
      <c r="A6689" s="4">
        <v>0.29399999999999998</v>
      </c>
      <c r="B6689" s="5">
        <v>45068.833333333336</v>
      </c>
      <c r="F6689" s="44"/>
    </row>
    <row r="6690" spans="1:6" x14ac:dyDescent="0.3">
      <c r="A6690" s="4">
        <v>0.29399999999999998</v>
      </c>
      <c r="B6690" s="5">
        <v>45068.8125</v>
      </c>
      <c r="F6690" s="44"/>
    </row>
    <row r="6691" spans="1:6" x14ac:dyDescent="0.3">
      <c r="A6691" s="4">
        <v>0.80400000000000005</v>
      </c>
      <c r="B6691" s="5">
        <v>45068.791666666664</v>
      </c>
      <c r="E6691" s="44">
        <f>SUM(A6691:A6694)</f>
        <v>2.2469999999999999</v>
      </c>
    </row>
    <row r="6692" spans="1:6" x14ac:dyDescent="0.3">
      <c r="A6692" s="4">
        <v>0.28299999999999997</v>
      </c>
      <c r="B6692" s="5">
        <v>45068.770833333336</v>
      </c>
      <c r="E6692" s="44"/>
    </row>
    <row r="6693" spans="1:6" x14ac:dyDescent="0.3">
      <c r="A6693" s="4">
        <v>0.379</v>
      </c>
      <c r="B6693" s="5">
        <v>45068.75</v>
      </c>
      <c r="E6693" s="44"/>
    </row>
    <row r="6694" spans="1:6" x14ac:dyDescent="0.3">
      <c r="A6694" s="4">
        <v>0.78100000000000003</v>
      </c>
      <c r="B6694" s="5">
        <v>45068.729166666664</v>
      </c>
      <c r="E6694" s="44"/>
    </row>
    <row r="6695" spans="1:6" x14ac:dyDescent="0.3">
      <c r="A6695" s="4">
        <v>0.50700000000000001</v>
      </c>
      <c r="B6695" s="5">
        <v>45068.708333333336</v>
      </c>
      <c r="D6695" s="44">
        <f>SUM(A6695:A6712)</f>
        <v>9.3740000000000006</v>
      </c>
    </row>
    <row r="6696" spans="1:6" x14ac:dyDescent="0.3">
      <c r="A6696" s="4">
        <v>0.33500000000000002</v>
      </c>
      <c r="B6696" s="5">
        <v>45068.6875</v>
      </c>
      <c r="D6696" s="44"/>
    </row>
    <row r="6697" spans="1:6" x14ac:dyDescent="0.3">
      <c r="A6697" s="4">
        <v>0.32900000000000001</v>
      </c>
      <c r="B6697" s="5">
        <v>45068.666666666664</v>
      </c>
      <c r="D6697" s="44"/>
    </row>
    <row r="6698" spans="1:6" x14ac:dyDescent="0.3">
      <c r="A6698" s="4">
        <v>0.374</v>
      </c>
      <c r="B6698" s="5">
        <v>45068.645833333336</v>
      </c>
      <c r="D6698" s="44"/>
    </row>
    <row r="6699" spans="1:6" x14ac:dyDescent="0.3">
      <c r="A6699" s="4">
        <v>0.53500000000000003</v>
      </c>
      <c r="B6699" s="5">
        <v>45068.625</v>
      </c>
      <c r="D6699" s="44"/>
    </row>
    <row r="6700" spans="1:6" x14ac:dyDescent="0.3">
      <c r="A6700" s="4">
        <v>0.35399999999999998</v>
      </c>
      <c r="B6700" s="5">
        <v>45068.604166666664</v>
      </c>
      <c r="D6700" s="44"/>
    </row>
    <row r="6701" spans="1:6" x14ac:dyDescent="0.3">
      <c r="A6701" s="4">
        <v>0.51900000000000002</v>
      </c>
      <c r="B6701" s="5">
        <v>45068.583333333336</v>
      </c>
      <c r="D6701" s="44"/>
    </row>
    <row r="6702" spans="1:6" x14ac:dyDescent="0.3">
      <c r="A6702" s="4">
        <v>1.9970000000000001</v>
      </c>
      <c r="B6702" s="5">
        <v>45068.5625</v>
      </c>
      <c r="D6702" s="44"/>
    </row>
    <row r="6703" spans="1:6" x14ac:dyDescent="0.3">
      <c r="A6703" s="4">
        <v>0.40400000000000003</v>
      </c>
      <c r="B6703" s="5">
        <v>45068.541666666664</v>
      </c>
      <c r="D6703" s="44"/>
    </row>
    <row r="6704" spans="1:6" x14ac:dyDescent="0.3">
      <c r="A6704" s="4">
        <v>0.30499999999999999</v>
      </c>
      <c r="B6704" s="5">
        <v>45068.520833333336</v>
      </c>
      <c r="D6704" s="44"/>
    </row>
    <row r="6705" spans="1:4" x14ac:dyDescent="0.3">
      <c r="A6705" s="4">
        <v>0.33300000000000002</v>
      </c>
      <c r="B6705" s="5">
        <v>45068.5</v>
      </c>
      <c r="D6705" s="44"/>
    </row>
    <row r="6706" spans="1:4" x14ac:dyDescent="0.3">
      <c r="A6706" s="4">
        <v>0.28299999999999997</v>
      </c>
      <c r="B6706" s="5">
        <v>45068.479166666664</v>
      </c>
      <c r="D6706" s="44"/>
    </row>
    <row r="6707" spans="1:4" x14ac:dyDescent="0.3">
      <c r="A6707" s="4">
        <v>0.309</v>
      </c>
      <c r="B6707" s="5">
        <v>45068.458333333336</v>
      </c>
      <c r="D6707" s="44"/>
    </row>
    <row r="6708" spans="1:4" x14ac:dyDescent="0.3">
      <c r="A6708" s="4">
        <v>0.28799999999999998</v>
      </c>
      <c r="B6708" s="5">
        <v>45068.4375</v>
      </c>
      <c r="D6708" s="44"/>
    </row>
    <row r="6709" spans="1:4" x14ac:dyDescent="0.3">
      <c r="A6709" s="4">
        <v>0.42299999999999999</v>
      </c>
      <c r="B6709" s="5">
        <v>45068.416666666664</v>
      </c>
      <c r="D6709" s="44"/>
    </row>
    <row r="6710" spans="1:4" x14ac:dyDescent="0.3">
      <c r="A6710" s="4">
        <v>0.374</v>
      </c>
      <c r="B6710" s="5">
        <v>45068.395833333336</v>
      </c>
      <c r="D6710" s="44"/>
    </row>
    <row r="6711" spans="1:4" x14ac:dyDescent="0.3">
      <c r="A6711" s="4">
        <v>0.34799999999999998</v>
      </c>
      <c r="B6711" s="5">
        <v>45068.375</v>
      </c>
      <c r="D6711" s="44"/>
    </row>
    <row r="6712" spans="1:4" x14ac:dyDescent="0.3">
      <c r="A6712" s="4">
        <v>1.357</v>
      </c>
      <c r="B6712" s="5">
        <v>45068.354166666664</v>
      </c>
      <c r="D6712" s="44"/>
    </row>
    <row r="6713" spans="1:4" x14ac:dyDescent="0.3">
      <c r="A6713" s="4">
        <v>0.28999999999999998</v>
      </c>
      <c r="B6713" s="5">
        <v>45068.333333333336</v>
      </c>
      <c r="C6713" s="44">
        <f>SUM(A6713:A6730)</f>
        <v>5.5590000000000002</v>
      </c>
    </row>
    <row r="6714" spans="1:4" x14ac:dyDescent="0.3">
      <c r="A6714" s="4">
        <v>0.24099999999999999</v>
      </c>
      <c r="B6714" s="5">
        <v>45068.3125</v>
      </c>
      <c r="C6714" s="44"/>
    </row>
    <row r="6715" spans="1:4" x14ac:dyDescent="0.3">
      <c r="A6715" s="4">
        <v>0.31</v>
      </c>
      <c r="B6715" s="5">
        <v>45068.291666666664</v>
      </c>
      <c r="C6715" s="44"/>
    </row>
    <row r="6716" spans="1:4" x14ac:dyDescent="0.3">
      <c r="A6716" s="4">
        <v>0.255</v>
      </c>
      <c r="B6716" s="5">
        <v>45068.270833333336</v>
      </c>
      <c r="C6716" s="44"/>
    </row>
    <row r="6717" spans="1:4" x14ac:dyDescent="0.3">
      <c r="A6717" s="4">
        <v>0.311</v>
      </c>
      <c r="B6717" s="5">
        <v>45068.25</v>
      </c>
      <c r="C6717" s="44"/>
    </row>
    <row r="6718" spans="1:4" x14ac:dyDescent="0.3">
      <c r="A6718" s="4">
        <v>0.24099999999999999</v>
      </c>
      <c r="B6718" s="5">
        <v>45068.229166666664</v>
      </c>
      <c r="C6718" s="44"/>
    </row>
    <row r="6719" spans="1:4" x14ac:dyDescent="0.3">
      <c r="A6719" s="4">
        <v>0.29699999999999999</v>
      </c>
      <c r="B6719" s="5">
        <v>45068.208333333336</v>
      </c>
      <c r="C6719" s="44"/>
    </row>
    <row r="6720" spans="1:4" x14ac:dyDescent="0.3">
      <c r="A6720" s="4">
        <v>0.31</v>
      </c>
      <c r="B6720" s="5">
        <v>45068.1875</v>
      </c>
      <c r="C6720" s="44"/>
    </row>
    <row r="6721" spans="1:6" x14ac:dyDescent="0.3">
      <c r="A6721" s="4">
        <v>0.30199999999999999</v>
      </c>
      <c r="B6721" s="5">
        <v>45068.166666666664</v>
      </c>
      <c r="C6721" s="44"/>
    </row>
    <row r="6722" spans="1:6" x14ac:dyDescent="0.3">
      <c r="A6722" s="4">
        <v>0.375</v>
      </c>
      <c r="B6722" s="5">
        <v>45068.145833333336</v>
      </c>
      <c r="C6722" s="44"/>
    </row>
    <row r="6723" spans="1:6" x14ac:dyDescent="0.3">
      <c r="A6723" s="4">
        <v>0.39500000000000002</v>
      </c>
      <c r="B6723" s="5">
        <v>45068.125</v>
      </c>
      <c r="C6723" s="44"/>
    </row>
    <row r="6724" spans="1:6" x14ac:dyDescent="0.3">
      <c r="A6724" s="4">
        <v>0.318</v>
      </c>
      <c r="B6724" s="5">
        <v>45068.104166666664</v>
      </c>
      <c r="C6724" s="44"/>
    </row>
    <row r="6725" spans="1:6" x14ac:dyDescent="0.3">
      <c r="A6725" s="4">
        <v>0.254</v>
      </c>
      <c r="B6725" s="5">
        <v>45068.083333333336</v>
      </c>
      <c r="C6725" s="44"/>
    </row>
    <row r="6726" spans="1:6" x14ac:dyDescent="0.3">
      <c r="A6726" s="4">
        <v>0.29599999999999999</v>
      </c>
      <c r="B6726" s="5">
        <v>45068.0625</v>
      </c>
      <c r="C6726" s="44"/>
    </row>
    <row r="6727" spans="1:6" x14ac:dyDescent="0.3">
      <c r="A6727" s="4">
        <v>0.26900000000000002</v>
      </c>
      <c r="B6727" s="5">
        <v>45068.041666666664</v>
      </c>
      <c r="C6727" s="44"/>
    </row>
    <row r="6728" spans="1:6" x14ac:dyDescent="0.3">
      <c r="A6728" s="4">
        <v>0.308</v>
      </c>
      <c r="B6728" s="5">
        <v>45068.020833333336</v>
      </c>
      <c r="C6728" s="44"/>
    </row>
    <row r="6729" spans="1:6" x14ac:dyDescent="0.3">
      <c r="A6729" s="4">
        <v>0.28399999999999997</v>
      </c>
      <c r="B6729" s="5">
        <v>45068</v>
      </c>
      <c r="C6729" s="44"/>
    </row>
    <row r="6730" spans="1:6" x14ac:dyDescent="0.3">
      <c r="A6730" s="4">
        <v>0.503</v>
      </c>
      <c r="B6730" s="5">
        <v>45067.979166666664</v>
      </c>
      <c r="C6730" s="44"/>
    </row>
    <row r="6731" spans="1:6" x14ac:dyDescent="0.3">
      <c r="A6731" s="4">
        <v>0.61399999999999999</v>
      </c>
      <c r="B6731" s="5">
        <v>45067.958333333336</v>
      </c>
      <c r="F6731" s="44">
        <f>SUM(A6731:A6738)</f>
        <v>8.298</v>
      </c>
    </row>
    <row r="6732" spans="1:6" x14ac:dyDescent="0.3">
      <c r="A6732" s="4">
        <v>0.85199999999999998</v>
      </c>
      <c r="B6732" s="5">
        <v>45067.9375</v>
      </c>
      <c r="F6732" s="44"/>
    </row>
    <row r="6733" spans="1:6" x14ac:dyDescent="0.3">
      <c r="A6733" s="4">
        <v>0.81499999999999995</v>
      </c>
      <c r="B6733" s="5">
        <v>45067.916666666664</v>
      </c>
      <c r="F6733" s="44"/>
    </row>
    <row r="6734" spans="1:6" x14ac:dyDescent="0.3">
      <c r="A6734" s="4">
        <v>0.42699999999999999</v>
      </c>
      <c r="B6734" s="5">
        <v>45067.895833333336</v>
      </c>
      <c r="F6734" s="44"/>
    </row>
    <row r="6735" spans="1:6" x14ac:dyDescent="0.3">
      <c r="A6735" s="4">
        <v>0.48199999999999998</v>
      </c>
      <c r="B6735" s="5">
        <v>45067.875</v>
      </c>
      <c r="F6735" s="44"/>
    </row>
    <row r="6736" spans="1:6" x14ac:dyDescent="0.3">
      <c r="A6736" s="4">
        <v>3.1629999999999998</v>
      </c>
      <c r="B6736" s="5">
        <v>45067.854166666664</v>
      </c>
      <c r="F6736" s="44"/>
    </row>
    <row r="6737" spans="1:6" x14ac:dyDescent="0.3">
      <c r="A6737" s="4">
        <v>1.542</v>
      </c>
      <c r="B6737" s="5">
        <v>45067.833333333336</v>
      </c>
      <c r="F6737" s="44"/>
    </row>
    <row r="6738" spans="1:6" x14ac:dyDescent="0.3">
      <c r="A6738" s="4">
        <v>0.40300000000000002</v>
      </c>
      <c r="B6738" s="5">
        <v>45067.8125</v>
      </c>
      <c r="F6738" s="44"/>
    </row>
    <row r="6739" spans="1:6" x14ac:dyDescent="0.3">
      <c r="A6739" s="4">
        <v>0.38500000000000001</v>
      </c>
      <c r="B6739" s="5">
        <v>45067.791666666664</v>
      </c>
      <c r="E6739" s="44">
        <f>SUM(A6739:A6742)</f>
        <v>1.5349999999999999</v>
      </c>
    </row>
    <row r="6740" spans="1:6" x14ac:dyDescent="0.3">
      <c r="A6740" s="4">
        <v>0.34300000000000003</v>
      </c>
      <c r="B6740" s="5">
        <v>45067.770833333336</v>
      </c>
      <c r="E6740" s="44"/>
    </row>
    <row r="6741" spans="1:6" x14ac:dyDescent="0.3">
      <c r="A6741" s="4">
        <v>0.27700000000000002</v>
      </c>
      <c r="B6741" s="5">
        <v>45067.75</v>
      </c>
      <c r="E6741" s="44"/>
    </row>
    <row r="6742" spans="1:6" x14ac:dyDescent="0.3">
      <c r="A6742" s="4">
        <v>0.53</v>
      </c>
      <c r="B6742" s="5">
        <v>45067.729166666664</v>
      </c>
      <c r="E6742" s="44"/>
    </row>
    <row r="6743" spans="1:6" x14ac:dyDescent="0.3">
      <c r="A6743" s="4">
        <v>0.432</v>
      </c>
      <c r="B6743" s="5">
        <v>45067.708333333336</v>
      </c>
      <c r="D6743" s="44">
        <f>SUM(A6743:A6760)</f>
        <v>6.3210000000000006</v>
      </c>
    </row>
    <row r="6744" spans="1:6" x14ac:dyDescent="0.3">
      <c r="A6744" s="4">
        <v>0.46300000000000002</v>
      </c>
      <c r="B6744" s="5">
        <v>45067.6875</v>
      </c>
      <c r="D6744" s="44"/>
    </row>
    <row r="6745" spans="1:6" x14ac:dyDescent="0.3">
      <c r="A6745" s="4">
        <v>1.1950000000000001</v>
      </c>
      <c r="B6745" s="5">
        <v>45067.666666666664</v>
      </c>
      <c r="D6745" s="44"/>
    </row>
    <row r="6746" spans="1:6" x14ac:dyDescent="0.3">
      <c r="A6746" s="4">
        <v>0.27100000000000002</v>
      </c>
      <c r="B6746" s="5">
        <v>45067.645833333336</v>
      </c>
      <c r="D6746" s="44"/>
    </row>
    <row r="6747" spans="1:6" x14ac:dyDescent="0.3">
      <c r="A6747" s="4">
        <v>0.28299999999999997</v>
      </c>
      <c r="B6747" s="5">
        <v>45067.625</v>
      </c>
      <c r="D6747" s="44"/>
    </row>
    <row r="6748" spans="1:6" x14ac:dyDescent="0.3">
      <c r="A6748" s="4">
        <v>0.28100000000000003</v>
      </c>
      <c r="B6748" s="5">
        <v>45067.604166666664</v>
      </c>
      <c r="D6748" s="44"/>
    </row>
    <row r="6749" spans="1:6" x14ac:dyDescent="0.3">
      <c r="A6749" s="4">
        <v>0.27900000000000003</v>
      </c>
      <c r="B6749" s="5">
        <v>45067.583333333336</v>
      </c>
      <c r="D6749" s="44"/>
    </row>
    <row r="6750" spans="1:6" x14ac:dyDescent="0.3">
      <c r="A6750" s="4">
        <v>0.27400000000000002</v>
      </c>
      <c r="B6750" s="5">
        <v>45067.5625</v>
      </c>
      <c r="D6750" s="44"/>
    </row>
    <row r="6751" spans="1:6" x14ac:dyDescent="0.3">
      <c r="A6751" s="4">
        <v>0.30599999999999999</v>
      </c>
      <c r="B6751" s="5">
        <v>45067.541666666664</v>
      </c>
      <c r="D6751" s="44"/>
    </row>
    <row r="6752" spans="1:6" x14ac:dyDescent="0.3">
      <c r="A6752" s="4">
        <v>0.27200000000000002</v>
      </c>
      <c r="B6752" s="5">
        <v>45067.520833333336</v>
      </c>
      <c r="D6752" s="44"/>
    </row>
    <row r="6753" spans="1:4" x14ac:dyDescent="0.3">
      <c r="A6753" s="4">
        <v>0.312</v>
      </c>
      <c r="B6753" s="5">
        <v>45067.5</v>
      </c>
      <c r="D6753" s="44"/>
    </row>
    <row r="6754" spans="1:4" x14ac:dyDescent="0.3">
      <c r="A6754" s="4">
        <v>0.255</v>
      </c>
      <c r="B6754" s="5">
        <v>45067.479166666664</v>
      </c>
      <c r="D6754" s="44"/>
    </row>
    <row r="6755" spans="1:4" x14ac:dyDescent="0.3">
      <c r="A6755" s="4">
        <v>0.31</v>
      </c>
      <c r="B6755" s="5">
        <v>45067.458333333336</v>
      </c>
      <c r="D6755" s="44"/>
    </row>
    <row r="6756" spans="1:4" x14ac:dyDescent="0.3">
      <c r="A6756" s="4">
        <v>0.27500000000000002</v>
      </c>
      <c r="B6756" s="5">
        <v>45067.4375</v>
      </c>
      <c r="D6756" s="44"/>
    </row>
    <row r="6757" spans="1:4" x14ac:dyDescent="0.3">
      <c r="A6757" s="4">
        <v>0.29599999999999999</v>
      </c>
      <c r="B6757" s="5">
        <v>45067.416666666664</v>
      </c>
      <c r="D6757" s="44"/>
    </row>
    <row r="6758" spans="1:4" x14ac:dyDescent="0.3">
      <c r="A6758" s="4">
        <v>0.27</v>
      </c>
      <c r="B6758" s="5">
        <v>45067.395833333336</v>
      </c>
      <c r="D6758" s="44"/>
    </row>
    <row r="6759" spans="1:4" x14ac:dyDescent="0.3">
      <c r="A6759" s="4">
        <v>0.28999999999999998</v>
      </c>
      <c r="B6759" s="5">
        <v>45067.375</v>
      </c>
      <c r="D6759" s="44"/>
    </row>
    <row r="6760" spans="1:4" x14ac:dyDescent="0.3">
      <c r="A6760" s="4">
        <v>0.25700000000000001</v>
      </c>
      <c r="B6760" s="5">
        <v>45067.354166666664</v>
      </c>
      <c r="D6760" s="44"/>
    </row>
    <row r="6761" spans="1:4" x14ac:dyDescent="0.3">
      <c r="A6761" s="4">
        <v>0.309</v>
      </c>
      <c r="B6761" s="5">
        <v>45067.333333333336</v>
      </c>
      <c r="C6761" s="44">
        <f>SUM(A6761:A6778)</f>
        <v>5.0819999999999999</v>
      </c>
    </row>
    <row r="6762" spans="1:4" x14ac:dyDescent="0.3">
      <c r="A6762" s="4">
        <v>0.25900000000000001</v>
      </c>
      <c r="B6762" s="5">
        <v>45067.3125</v>
      </c>
      <c r="C6762" s="44"/>
    </row>
    <row r="6763" spans="1:4" x14ac:dyDescent="0.3">
      <c r="A6763" s="4">
        <v>0.29599999999999999</v>
      </c>
      <c r="B6763" s="5">
        <v>45067.291666666664</v>
      </c>
      <c r="C6763" s="44"/>
    </row>
    <row r="6764" spans="1:4" x14ac:dyDescent="0.3">
      <c r="A6764" s="4">
        <v>0.26700000000000002</v>
      </c>
      <c r="B6764" s="5">
        <v>45067.270833333336</v>
      </c>
      <c r="C6764" s="44"/>
    </row>
    <row r="6765" spans="1:4" x14ac:dyDescent="0.3">
      <c r="A6765" s="4">
        <v>0.29399999999999998</v>
      </c>
      <c r="B6765" s="5">
        <v>45067.25</v>
      </c>
      <c r="C6765" s="44"/>
    </row>
    <row r="6766" spans="1:4" x14ac:dyDescent="0.3">
      <c r="A6766" s="4">
        <v>0.26400000000000001</v>
      </c>
      <c r="B6766" s="5">
        <v>45067.229166666664</v>
      </c>
      <c r="C6766" s="44"/>
    </row>
    <row r="6767" spans="1:4" x14ac:dyDescent="0.3">
      <c r="A6767" s="4">
        <v>0.27800000000000002</v>
      </c>
      <c r="B6767" s="5">
        <v>45067.208333333336</v>
      </c>
      <c r="C6767" s="44"/>
    </row>
    <row r="6768" spans="1:4" x14ac:dyDescent="0.3">
      <c r="A6768" s="4">
        <v>0.29799999999999999</v>
      </c>
      <c r="B6768" s="5">
        <v>45067.1875</v>
      </c>
      <c r="C6768" s="44"/>
    </row>
    <row r="6769" spans="1:6" x14ac:dyDescent="0.3">
      <c r="A6769" s="4">
        <v>0.27900000000000003</v>
      </c>
      <c r="B6769" s="5">
        <v>45067.166666666664</v>
      </c>
      <c r="C6769" s="44"/>
    </row>
    <row r="6770" spans="1:6" x14ac:dyDescent="0.3">
      <c r="A6770" s="4">
        <v>0.28699999999999998</v>
      </c>
      <c r="B6770" s="5">
        <v>45067.145833333336</v>
      </c>
      <c r="C6770" s="44"/>
    </row>
    <row r="6771" spans="1:6" x14ac:dyDescent="0.3">
      <c r="A6771" s="4">
        <v>0.27400000000000002</v>
      </c>
      <c r="B6771" s="5">
        <v>45067.125</v>
      </c>
      <c r="C6771" s="44"/>
    </row>
    <row r="6772" spans="1:6" x14ac:dyDescent="0.3">
      <c r="A6772" s="4">
        <v>0.29299999999999998</v>
      </c>
      <c r="B6772" s="5">
        <v>45067.104166666664</v>
      </c>
      <c r="C6772" s="44"/>
    </row>
    <row r="6773" spans="1:6" x14ac:dyDescent="0.3">
      <c r="A6773" s="4">
        <v>0.25800000000000001</v>
      </c>
      <c r="B6773" s="5">
        <v>45067.083333333336</v>
      </c>
      <c r="C6773" s="44"/>
    </row>
    <row r="6774" spans="1:6" x14ac:dyDescent="0.3">
      <c r="A6774" s="4">
        <v>0.29399999999999998</v>
      </c>
      <c r="B6774" s="5">
        <v>45067.0625</v>
      </c>
      <c r="C6774" s="44"/>
    </row>
    <row r="6775" spans="1:6" x14ac:dyDescent="0.3">
      <c r="A6775" s="4">
        <v>0.26400000000000001</v>
      </c>
      <c r="B6775" s="5">
        <v>45067.041666666664</v>
      </c>
      <c r="C6775" s="44"/>
    </row>
    <row r="6776" spans="1:6" x14ac:dyDescent="0.3">
      <c r="A6776" s="4">
        <v>0.29599999999999999</v>
      </c>
      <c r="B6776" s="5">
        <v>45067.020833333336</v>
      </c>
      <c r="C6776" s="44"/>
    </row>
    <row r="6777" spans="1:6" x14ac:dyDescent="0.3">
      <c r="A6777" s="4">
        <v>0.246</v>
      </c>
      <c r="B6777" s="5">
        <v>45067</v>
      </c>
      <c r="C6777" s="44"/>
    </row>
    <row r="6778" spans="1:6" x14ac:dyDescent="0.3">
      <c r="A6778" s="4">
        <v>0.32600000000000001</v>
      </c>
      <c r="B6778" s="5">
        <v>45066.979166666664</v>
      </c>
      <c r="C6778" s="44"/>
    </row>
    <row r="6779" spans="1:6" x14ac:dyDescent="0.3">
      <c r="A6779" s="4">
        <v>0.248</v>
      </c>
      <c r="B6779" s="5">
        <v>45066.958333333336</v>
      </c>
      <c r="F6779" s="44">
        <f>SUM(A6779:A6786)</f>
        <v>2.206</v>
      </c>
    </row>
    <row r="6780" spans="1:6" x14ac:dyDescent="0.3">
      <c r="A6780" s="4">
        <v>0.29899999999999999</v>
      </c>
      <c r="B6780" s="5">
        <v>45066.9375</v>
      </c>
      <c r="F6780" s="44"/>
    </row>
    <row r="6781" spans="1:6" x14ac:dyDescent="0.3">
      <c r="A6781" s="4">
        <v>0.26100000000000001</v>
      </c>
      <c r="B6781" s="5">
        <v>45066.916666666664</v>
      </c>
      <c r="F6781" s="44"/>
    </row>
    <row r="6782" spans="1:6" x14ac:dyDescent="0.3">
      <c r="A6782" s="4">
        <v>0.30199999999999999</v>
      </c>
      <c r="B6782" s="5">
        <v>45066.895833333336</v>
      </c>
      <c r="F6782" s="44"/>
    </row>
    <row r="6783" spans="1:6" x14ac:dyDescent="0.3">
      <c r="A6783" s="4">
        <v>0.26</v>
      </c>
      <c r="B6783" s="5">
        <v>45066.875</v>
      </c>
      <c r="F6783" s="44"/>
    </row>
    <row r="6784" spans="1:6" x14ac:dyDescent="0.3">
      <c r="A6784" s="4">
        <v>0.30199999999999999</v>
      </c>
      <c r="B6784" s="5">
        <v>45066.854166666664</v>
      </c>
      <c r="F6784" s="44"/>
    </row>
    <row r="6785" spans="1:6" x14ac:dyDescent="0.3">
      <c r="A6785" s="4">
        <v>0.247</v>
      </c>
      <c r="B6785" s="5">
        <v>45066.833333333336</v>
      </c>
      <c r="F6785" s="44"/>
    </row>
    <row r="6786" spans="1:6" x14ac:dyDescent="0.3">
      <c r="A6786" s="4">
        <v>0.28699999999999998</v>
      </c>
      <c r="B6786" s="5">
        <v>45066.8125</v>
      </c>
      <c r="F6786" s="44"/>
    </row>
    <row r="6787" spans="1:6" x14ac:dyDescent="0.3">
      <c r="A6787" s="4">
        <v>0.23300000000000001</v>
      </c>
      <c r="B6787" s="5">
        <v>45066.791666666664</v>
      </c>
      <c r="E6787" s="44">
        <f>SUM(A6787:A6790)</f>
        <v>1.0880000000000001</v>
      </c>
    </row>
    <row r="6788" spans="1:6" x14ac:dyDescent="0.3">
      <c r="A6788" s="4">
        <v>0.313</v>
      </c>
      <c r="B6788" s="5">
        <v>45066.770833333336</v>
      </c>
      <c r="E6788" s="44"/>
    </row>
    <row r="6789" spans="1:6" x14ac:dyDescent="0.3">
      <c r="A6789" s="4">
        <v>0.22800000000000001</v>
      </c>
      <c r="B6789" s="5">
        <v>45066.75</v>
      </c>
      <c r="E6789" s="44"/>
    </row>
    <row r="6790" spans="1:6" x14ac:dyDescent="0.3">
      <c r="A6790" s="4">
        <v>0.314</v>
      </c>
      <c r="B6790" s="5">
        <v>45066.729166666664</v>
      </c>
      <c r="E6790" s="44"/>
    </row>
    <row r="6791" spans="1:6" x14ac:dyDescent="0.3">
      <c r="A6791" s="4">
        <v>0.307</v>
      </c>
      <c r="B6791" s="5">
        <v>45066.708333333336</v>
      </c>
      <c r="D6791" s="44">
        <f>SUM(A6791:A6808)</f>
        <v>5.9330000000000007</v>
      </c>
    </row>
    <row r="6792" spans="1:6" x14ac:dyDescent="0.3">
      <c r="A6792" s="4">
        <v>0.30299999999999999</v>
      </c>
      <c r="B6792" s="5">
        <v>45066.6875</v>
      </c>
      <c r="D6792" s="44"/>
    </row>
    <row r="6793" spans="1:6" x14ac:dyDescent="0.3">
      <c r="A6793" s="4">
        <v>0.34100000000000003</v>
      </c>
      <c r="B6793" s="5">
        <v>45066.666666666664</v>
      </c>
      <c r="D6793" s="44"/>
    </row>
    <row r="6794" spans="1:6" x14ac:dyDescent="0.3">
      <c r="A6794" s="4">
        <v>0.44700000000000001</v>
      </c>
      <c r="B6794" s="5">
        <v>45066.645833333336</v>
      </c>
      <c r="D6794" s="44"/>
    </row>
    <row r="6795" spans="1:6" x14ac:dyDescent="0.3">
      <c r="A6795" s="4">
        <v>0.28799999999999998</v>
      </c>
      <c r="B6795" s="5">
        <v>45066.625</v>
      </c>
      <c r="D6795" s="44"/>
    </row>
    <row r="6796" spans="1:6" x14ac:dyDescent="0.3">
      <c r="A6796" s="4">
        <v>0.27100000000000002</v>
      </c>
      <c r="B6796" s="5">
        <v>45066.604166666664</v>
      </c>
      <c r="D6796" s="44"/>
    </row>
    <row r="6797" spans="1:6" x14ac:dyDescent="0.3">
      <c r="A6797" s="4">
        <v>0.3</v>
      </c>
      <c r="B6797" s="5">
        <v>45066.583333333336</v>
      </c>
      <c r="D6797" s="44"/>
    </row>
    <row r="6798" spans="1:6" x14ac:dyDescent="0.3">
      <c r="A6798" s="4">
        <v>0.26700000000000002</v>
      </c>
      <c r="B6798" s="5">
        <v>45066.5625</v>
      </c>
      <c r="D6798" s="44"/>
    </row>
    <row r="6799" spans="1:6" x14ac:dyDescent="0.3">
      <c r="A6799" s="4">
        <v>0.28199999999999997</v>
      </c>
      <c r="B6799" s="5">
        <v>45066.541666666664</v>
      </c>
      <c r="D6799" s="44"/>
    </row>
    <row r="6800" spans="1:6" x14ac:dyDescent="0.3">
      <c r="A6800" s="4">
        <v>0.32200000000000001</v>
      </c>
      <c r="B6800" s="5">
        <v>45066.520833333336</v>
      </c>
      <c r="D6800" s="44"/>
    </row>
    <row r="6801" spans="1:4" x14ac:dyDescent="0.3">
      <c r="A6801" s="4">
        <v>0.33500000000000002</v>
      </c>
      <c r="B6801" s="5">
        <v>45066.5</v>
      </c>
      <c r="D6801" s="44"/>
    </row>
    <row r="6802" spans="1:4" x14ac:dyDescent="0.3">
      <c r="A6802" s="4">
        <v>0.46500000000000002</v>
      </c>
      <c r="B6802" s="5">
        <v>45066.479166666664</v>
      </c>
      <c r="D6802" s="44"/>
    </row>
    <row r="6803" spans="1:4" x14ac:dyDescent="0.3">
      <c r="A6803" s="4">
        <v>0.26800000000000002</v>
      </c>
      <c r="B6803" s="5">
        <v>45066.458333333336</v>
      </c>
      <c r="D6803" s="44"/>
    </row>
    <row r="6804" spans="1:4" x14ac:dyDescent="0.3">
      <c r="A6804" s="4">
        <v>0.307</v>
      </c>
      <c r="B6804" s="5">
        <v>45066.4375</v>
      </c>
      <c r="D6804" s="44"/>
    </row>
    <row r="6805" spans="1:4" x14ac:dyDescent="0.3">
      <c r="A6805" s="4">
        <v>0.42399999999999999</v>
      </c>
      <c r="B6805" s="5">
        <v>45066.416666666664</v>
      </c>
      <c r="D6805" s="44"/>
    </row>
    <row r="6806" spans="1:4" x14ac:dyDescent="0.3">
      <c r="A6806" s="4">
        <v>0.45800000000000002</v>
      </c>
      <c r="B6806" s="5">
        <v>45066.395833333336</v>
      </c>
      <c r="D6806" s="44"/>
    </row>
    <row r="6807" spans="1:4" x14ac:dyDescent="0.3">
      <c r="A6807" s="4">
        <v>0.28299999999999997</v>
      </c>
      <c r="B6807" s="5">
        <v>45066.375</v>
      </c>
      <c r="D6807" s="44"/>
    </row>
    <row r="6808" spans="1:4" x14ac:dyDescent="0.3">
      <c r="A6808" s="4">
        <v>0.26500000000000001</v>
      </c>
      <c r="B6808" s="5">
        <v>45066.354166666664</v>
      </c>
      <c r="D6808" s="44"/>
    </row>
    <row r="6809" spans="1:4" x14ac:dyDescent="0.3">
      <c r="A6809" s="4">
        <v>0.28699999999999998</v>
      </c>
      <c r="B6809" s="5">
        <v>45066.333333333336</v>
      </c>
      <c r="C6809" s="44">
        <f>SUM(A6809:A6826)</f>
        <v>6.1120000000000001</v>
      </c>
    </row>
    <row r="6810" spans="1:4" x14ac:dyDescent="0.3">
      <c r="A6810" s="4">
        <v>0.26600000000000001</v>
      </c>
      <c r="B6810" s="5">
        <v>45066.3125</v>
      </c>
      <c r="C6810" s="44"/>
    </row>
    <row r="6811" spans="1:4" x14ac:dyDescent="0.3">
      <c r="A6811" s="4">
        <v>0.27900000000000003</v>
      </c>
      <c r="B6811" s="5">
        <v>45066.291666666664</v>
      </c>
      <c r="C6811" s="44"/>
    </row>
    <row r="6812" spans="1:4" x14ac:dyDescent="0.3">
      <c r="A6812" s="4">
        <v>0.26200000000000001</v>
      </c>
      <c r="B6812" s="5">
        <v>45066.270833333336</v>
      </c>
      <c r="C6812" s="44"/>
    </row>
    <row r="6813" spans="1:4" x14ac:dyDescent="0.3">
      <c r="A6813" s="4">
        <v>0.28499999999999998</v>
      </c>
      <c r="B6813" s="5">
        <v>45066.25</v>
      </c>
      <c r="C6813" s="44"/>
    </row>
    <row r="6814" spans="1:4" x14ac:dyDescent="0.3">
      <c r="A6814" s="4">
        <v>0.25900000000000001</v>
      </c>
      <c r="B6814" s="5">
        <v>45066.229166666664</v>
      </c>
      <c r="C6814" s="44"/>
    </row>
    <row r="6815" spans="1:4" x14ac:dyDescent="0.3">
      <c r="A6815" s="4">
        <v>0.26700000000000002</v>
      </c>
      <c r="B6815" s="5">
        <v>45066.208333333336</v>
      </c>
      <c r="C6815" s="44"/>
    </row>
    <row r="6816" spans="1:4" x14ac:dyDescent="0.3">
      <c r="A6816" s="4">
        <v>0.27300000000000002</v>
      </c>
      <c r="B6816" s="5">
        <v>45066.1875</v>
      </c>
      <c r="C6816" s="44"/>
    </row>
    <row r="6817" spans="1:6" x14ac:dyDescent="0.3">
      <c r="A6817" s="4">
        <v>0.28699999999999998</v>
      </c>
      <c r="B6817" s="5">
        <v>45066.166666666664</v>
      </c>
      <c r="C6817" s="44"/>
    </row>
    <row r="6818" spans="1:6" x14ac:dyDescent="0.3">
      <c r="A6818" s="4">
        <v>0.25600000000000001</v>
      </c>
      <c r="B6818" s="5">
        <v>45066.145833333336</v>
      </c>
      <c r="C6818" s="44"/>
    </row>
    <row r="6819" spans="1:6" x14ac:dyDescent="0.3">
      <c r="A6819" s="4">
        <v>0.28799999999999998</v>
      </c>
      <c r="B6819" s="5">
        <v>45066.125</v>
      </c>
      <c r="C6819" s="44"/>
    </row>
    <row r="6820" spans="1:6" x14ac:dyDescent="0.3">
      <c r="A6820" s="4">
        <v>0.27600000000000002</v>
      </c>
      <c r="B6820" s="5">
        <v>45066.104166666664</v>
      </c>
      <c r="C6820" s="44"/>
    </row>
    <row r="6821" spans="1:6" x14ac:dyDescent="0.3">
      <c r="A6821" s="4">
        <v>0.30499999999999999</v>
      </c>
      <c r="B6821" s="5">
        <v>45066.083333333336</v>
      </c>
      <c r="C6821" s="44"/>
    </row>
    <row r="6822" spans="1:6" x14ac:dyDescent="0.3">
      <c r="A6822" s="4">
        <v>0.26700000000000002</v>
      </c>
      <c r="B6822" s="5">
        <v>45066.0625</v>
      </c>
      <c r="C6822" s="44"/>
    </row>
    <row r="6823" spans="1:6" x14ac:dyDescent="0.3">
      <c r="A6823" s="4">
        <v>0.45300000000000001</v>
      </c>
      <c r="B6823" s="5">
        <v>45066.041666666664</v>
      </c>
      <c r="C6823" s="44"/>
    </row>
    <row r="6824" spans="1:6" x14ac:dyDescent="0.3">
      <c r="A6824" s="4">
        <v>0.70899999999999996</v>
      </c>
      <c r="B6824" s="5">
        <v>45066.020833333336</v>
      </c>
      <c r="C6824" s="44"/>
    </row>
    <row r="6825" spans="1:6" x14ac:dyDescent="0.3">
      <c r="A6825" s="4">
        <v>0.61699999999999999</v>
      </c>
      <c r="B6825" s="5">
        <v>45066</v>
      </c>
      <c r="C6825" s="44"/>
    </row>
    <row r="6826" spans="1:6" x14ac:dyDescent="0.3">
      <c r="A6826" s="4">
        <v>0.47599999999999998</v>
      </c>
      <c r="B6826" s="5">
        <v>45065.979166666664</v>
      </c>
      <c r="C6826" s="44"/>
    </row>
    <row r="6827" spans="1:6" x14ac:dyDescent="0.3">
      <c r="A6827" s="4">
        <v>0.53900000000000003</v>
      </c>
      <c r="B6827" s="5">
        <v>45065.958333333336</v>
      </c>
      <c r="F6827" s="44">
        <f>SUM(A6827:A6834)</f>
        <v>4.2059999999999995</v>
      </c>
    </row>
    <row r="6828" spans="1:6" x14ac:dyDescent="0.3">
      <c r="A6828" s="4">
        <v>0.52200000000000002</v>
      </c>
      <c r="B6828" s="5">
        <v>45065.9375</v>
      </c>
      <c r="F6828" s="44"/>
    </row>
    <row r="6829" spans="1:6" x14ac:dyDescent="0.3">
      <c r="A6829" s="4">
        <v>0.70899999999999996</v>
      </c>
      <c r="B6829" s="5">
        <v>45065.916666666664</v>
      </c>
      <c r="F6829" s="44"/>
    </row>
    <row r="6830" spans="1:6" x14ac:dyDescent="0.3">
      <c r="A6830" s="4">
        <v>0.74299999999999999</v>
      </c>
      <c r="B6830" s="5">
        <v>45065.895833333336</v>
      </c>
      <c r="F6830" s="44"/>
    </row>
    <row r="6831" spans="1:6" x14ac:dyDescent="0.3">
      <c r="A6831" s="4">
        <v>0.502</v>
      </c>
      <c r="B6831" s="5">
        <v>45065.875</v>
      </c>
      <c r="F6831" s="44"/>
    </row>
    <row r="6832" spans="1:6" x14ac:dyDescent="0.3">
      <c r="A6832" s="4">
        <v>0.373</v>
      </c>
      <c r="B6832" s="5">
        <v>45065.854166666664</v>
      </c>
      <c r="F6832" s="44"/>
    </row>
    <row r="6833" spans="1:6" x14ac:dyDescent="0.3">
      <c r="A6833" s="4">
        <v>0.46100000000000002</v>
      </c>
      <c r="B6833" s="5">
        <v>45065.833333333336</v>
      </c>
      <c r="F6833" s="44"/>
    </row>
    <row r="6834" spans="1:6" x14ac:dyDescent="0.3">
      <c r="A6834" s="4">
        <v>0.35699999999999998</v>
      </c>
      <c r="B6834" s="5">
        <v>45065.8125</v>
      </c>
      <c r="F6834" s="44"/>
    </row>
    <row r="6835" spans="1:6" x14ac:dyDescent="0.3">
      <c r="A6835" s="4">
        <v>0.46800000000000003</v>
      </c>
      <c r="B6835" s="5">
        <v>45065.791666666664</v>
      </c>
      <c r="E6835" s="44">
        <f>SUM(A6835:A6838)</f>
        <v>8.0429999999999993</v>
      </c>
    </row>
    <row r="6836" spans="1:6" x14ac:dyDescent="0.3">
      <c r="A6836" s="4">
        <v>1.2969999999999999</v>
      </c>
      <c r="B6836" s="5">
        <v>45065.770833333336</v>
      </c>
      <c r="E6836" s="44"/>
    </row>
    <row r="6837" spans="1:6" x14ac:dyDescent="0.3">
      <c r="A6837" s="4">
        <v>4.0140000000000002</v>
      </c>
      <c r="B6837" s="5">
        <v>45065.75</v>
      </c>
      <c r="E6837" s="44"/>
    </row>
    <row r="6838" spans="1:6" x14ac:dyDescent="0.3">
      <c r="A6838" s="4">
        <v>2.2639999999999998</v>
      </c>
      <c r="B6838" s="5">
        <v>45065.729166666664</v>
      </c>
      <c r="E6838" s="44"/>
    </row>
    <row r="6839" spans="1:6" x14ac:dyDescent="0.3">
      <c r="A6839" s="4">
        <v>0.33200000000000002</v>
      </c>
      <c r="B6839" s="5">
        <v>45065.708333333336</v>
      </c>
      <c r="D6839" s="44">
        <f>SUM(A6839:A6856)</f>
        <v>8.7579999999999991</v>
      </c>
    </row>
    <row r="6840" spans="1:6" x14ac:dyDescent="0.3">
      <c r="A6840" s="4">
        <v>0.32200000000000001</v>
      </c>
      <c r="B6840" s="5">
        <v>45065.6875</v>
      </c>
      <c r="D6840" s="44"/>
    </row>
    <row r="6841" spans="1:6" x14ac:dyDescent="0.3">
      <c r="A6841" s="4">
        <v>0.28100000000000003</v>
      </c>
      <c r="B6841" s="5">
        <v>45065.666666666664</v>
      </c>
      <c r="D6841" s="44"/>
    </row>
    <row r="6842" spans="1:6" x14ac:dyDescent="0.3">
      <c r="A6842" s="4">
        <v>0.40699999999999997</v>
      </c>
      <c r="B6842" s="5">
        <v>45065.645833333336</v>
      </c>
      <c r="D6842" s="44"/>
    </row>
    <row r="6843" spans="1:6" x14ac:dyDescent="0.3">
      <c r="A6843" s="4">
        <v>0.437</v>
      </c>
      <c r="B6843" s="5">
        <v>45065.625</v>
      </c>
      <c r="D6843" s="44"/>
    </row>
    <row r="6844" spans="1:6" x14ac:dyDescent="0.3">
      <c r="A6844" s="4">
        <v>0.45900000000000002</v>
      </c>
      <c r="B6844" s="5">
        <v>45065.604166666664</v>
      </c>
      <c r="D6844" s="44"/>
    </row>
    <row r="6845" spans="1:6" x14ac:dyDescent="0.3">
      <c r="A6845" s="4">
        <v>0.50800000000000001</v>
      </c>
      <c r="B6845" s="5">
        <v>45065.583333333336</v>
      </c>
      <c r="D6845" s="44"/>
    </row>
    <row r="6846" spans="1:6" x14ac:dyDescent="0.3">
      <c r="A6846" s="4">
        <v>0.61199999999999999</v>
      </c>
      <c r="B6846" s="5">
        <v>45065.5625</v>
      </c>
      <c r="D6846" s="44"/>
    </row>
    <row r="6847" spans="1:6" x14ac:dyDescent="0.3">
      <c r="A6847" s="4">
        <v>0.59699999999999998</v>
      </c>
      <c r="B6847" s="5">
        <v>45065.541666666664</v>
      </c>
      <c r="D6847" s="44"/>
    </row>
    <row r="6848" spans="1:6" x14ac:dyDescent="0.3">
      <c r="A6848" s="4">
        <v>1.8819999999999999</v>
      </c>
      <c r="B6848" s="5">
        <v>45065.520833333336</v>
      </c>
      <c r="D6848" s="44"/>
    </row>
    <row r="6849" spans="1:4" x14ac:dyDescent="0.3">
      <c r="A6849" s="4">
        <v>0.33300000000000002</v>
      </c>
      <c r="B6849" s="5">
        <v>45065.5</v>
      </c>
      <c r="D6849" s="44"/>
    </row>
    <row r="6850" spans="1:4" x14ac:dyDescent="0.3">
      <c r="A6850" s="4">
        <v>0.34399999999999997</v>
      </c>
      <c r="B6850" s="5">
        <v>45065.479166666664</v>
      </c>
      <c r="D6850" s="44"/>
    </row>
    <row r="6851" spans="1:4" x14ac:dyDescent="0.3">
      <c r="A6851" s="4">
        <v>0.33700000000000002</v>
      </c>
      <c r="B6851" s="5">
        <v>45065.458333333336</v>
      </c>
      <c r="D6851" s="44"/>
    </row>
    <row r="6852" spans="1:4" x14ac:dyDescent="0.3">
      <c r="A6852" s="4">
        <v>0.38500000000000001</v>
      </c>
      <c r="B6852" s="5">
        <v>45065.4375</v>
      </c>
      <c r="D6852" s="44"/>
    </row>
    <row r="6853" spans="1:4" x14ac:dyDescent="0.3">
      <c r="A6853" s="4">
        <v>0.39400000000000002</v>
      </c>
      <c r="B6853" s="5">
        <v>45065.416666666664</v>
      </c>
      <c r="D6853" s="44"/>
    </row>
    <row r="6854" spans="1:4" x14ac:dyDescent="0.3">
      <c r="A6854" s="4">
        <v>0.29699999999999999</v>
      </c>
      <c r="B6854" s="5">
        <v>45065.395833333336</v>
      </c>
      <c r="D6854" s="44"/>
    </row>
    <row r="6855" spans="1:4" x14ac:dyDescent="0.3">
      <c r="A6855" s="4">
        <v>0.29899999999999999</v>
      </c>
      <c r="B6855" s="5">
        <v>45065.375</v>
      </c>
      <c r="D6855" s="44"/>
    </row>
    <row r="6856" spans="1:4" x14ac:dyDescent="0.3">
      <c r="A6856" s="4">
        <v>0.53200000000000003</v>
      </c>
      <c r="B6856" s="5">
        <v>45065.354166666664</v>
      </c>
      <c r="D6856" s="44"/>
    </row>
    <row r="6857" spans="1:4" x14ac:dyDescent="0.3">
      <c r="A6857" s="4">
        <v>0.41099999999999998</v>
      </c>
      <c r="B6857" s="5">
        <v>45065.333333333336</v>
      </c>
      <c r="C6857" s="44">
        <f>SUM(A6857:A6874)</f>
        <v>6.2290000000000001</v>
      </c>
    </row>
    <row r="6858" spans="1:4" x14ac:dyDescent="0.3">
      <c r="A6858" s="4">
        <v>0.46600000000000003</v>
      </c>
      <c r="B6858" s="5">
        <v>45065.3125</v>
      </c>
      <c r="C6858" s="44"/>
    </row>
    <row r="6859" spans="1:4" x14ac:dyDescent="0.3">
      <c r="A6859" s="4">
        <v>0.249</v>
      </c>
      <c r="B6859" s="5">
        <v>45065.291666666664</v>
      </c>
      <c r="C6859" s="44"/>
    </row>
    <row r="6860" spans="1:4" x14ac:dyDescent="0.3">
      <c r="A6860" s="4">
        <v>0.309</v>
      </c>
      <c r="B6860" s="5">
        <v>45065.270833333336</v>
      </c>
      <c r="C6860" s="44"/>
    </row>
    <row r="6861" spans="1:4" x14ac:dyDescent="0.3">
      <c r="A6861" s="4">
        <v>0.247</v>
      </c>
      <c r="B6861" s="5">
        <v>45065.25</v>
      </c>
      <c r="C6861" s="44"/>
    </row>
    <row r="6862" spans="1:4" x14ac:dyDescent="0.3">
      <c r="A6862" s="4">
        <v>0.28299999999999997</v>
      </c>
      <c r="B6862" s="5">
        <v>45065.229166666664</v>
      </c>
      <c r="C6862" s="44"/>
    </row>
    <row r="6863" spans="1:4" x14ac:dyDescent="0.3">
      <c r="A6863" s="4">
        <v>0.26400000000000001</v>
      </c>
      <c r="B6863" s="5">
        <v>45065.208333333336</v>
      </c>
      <c r="C6863" s="44"/>
    </row>
    <row r="6864" spans="1:4" x14ac:dyDescent="0.3">
      <c r="A6864" s="4">
        <v>0.26400000000000001</v>
      </c>
      <c r="B6864" s="5">
        <v>45065.1875</v>
      </c>
      <c r="C6864" s="44"/>
    </row>
    <row r="6865" spans="1:6" x14ac:dyDescent="0.3">
      <c r="A6865" s="4">
        <v>0.30499999999999999</v>
      </c>
      <c r="B6865" s="5">
        <v>45065.166666666664</v>
      </c>
      <c r="C6865" s="44"/>
    </row>
    <row r="6866" spans="1:6" x14ac:dyDescent="0.3">
      <c r="A6866" s="4">
        <v>0.24099999999999999</v>
      </c>
      <c r="B6866" s="5">
        <v>45065.145833333336</v>
      </c>
      <c r="C6866" s="44"/>
    </row>
    <row r="6867" spans="1:6" x14ac:dyDescent="0.3">
      <c r="A6867" s="4">
        <v>0.29099999999999998</v>
      </c>
      <c r="B6867" s="5">
        <v>45065.125</v>
      </c>
      <c r="C6867" s="44"/>
    </row>
    <row r="6868" spans="1:6" x14ac:dyDescent="0.3">
      <c r="A6868" s="4">
        <v>0.28999999999999998</v>
      </c>
      <c r="B6868" s="5">
        <v>45065.104166666664</v>
      </c>
      <c r="C6868" s="44"/>
    </row>
    <row r="6869" spans="1:6" x14ac:dyDescent="0.3">
      <c r="A6869" s="4">
        <v>0.248</v>
      </c>
      <c r="B6869" s="5">
        <v>45065.083333333336</v>
      </c>
      <c r="C6869" s="44"/>
    </row>
    <row r="6870" spans="1:6" x14ac:dyDescent="0.3">
      <c r="A6870" s="4">
        <v>0.28499999999999998</v>
      </c>
      <c r="B6870" s="5">
        <v>45065.0625</v>
      </c>
      <c r="C6870" s="44"/>
    </row>
    <row r="6871" spans="1:6" x14ac:dyDescent="0.3">
      <c r="A6871" s="4">
        <v>0.3</v>
      </c>
      <c r="B6871" s="5">
        <v>45065.041666666664</v>
      </c>
      <c r="C6871" s="44"/>
    </row>
    <row r="6872" spans="1:6" x14ac:dyDescent="0.3">
      <c r="A6872" s="4">
        <v>0.32500000000000001</v>
      </c>
      <c r="B6872" s="5">
        <v>45065.020833333336</v>
      </c>
      <c r="C6872" s="44"/>
    </row>
    <row r="6873" spans="1:6" x14ac:dyDescent="0.3">
      <c r="A6873" s="4">
        <v>0.61599999999999999</v>
      </c>
      <c r="B6873" s="5">
        <v>45065</v>
      </c>
      <c r="C6873" s="44"/>
    </row>
    <row r="6874" spans="1:6" x14ac:dyDescent="0.3">
      <c r="A6874" s="4">
        <v>0.83499999999999996</v>
      </c>
      <c r="B6874" s="5">
        <v>45064.979166666664</v>
      </c>
      <c r="C6874" s="44"/>
    </row>
    <row r="6875" spans="1:6" x14ac:dyDescent="0.3">
      <c r="A6875" s="4">
        <v>0.54400000000000004</v>
      </c>
      <c r="B6875" s="5">
        <v>45064.958333333336</v>
      </c>
      <c r="F6875" s="44">
        <f>SUM(A6875:A6882)</f>
        <v>3.8210000000000002</v>
      </c>
    </row>
    <row r="6876" spans="1:6" x14ac:dyDescent="0.3">
      <c r="A6876" s="4">
        <v>0.52300000000000002</v>
      </c>
      <c r="B6876" s="5">
        <v>45064.9375</v>
      </c>
      <c r="F6876" s="44"/>
    </row>
    <row r="6877" spans="1:6" x14ac:dyDescent="0.3">
      <c r="A6877" s="4">
        <v>0.71099999999999997</v>
      </c>
      <c r="B6877" s="5">
        <v>45064.916666666664</v>
      </c>
      <c r="F6877" s="44"/>
    </row>
    <row r="6878" spans="1:6" x14ac:dyDescent="0.3">
      <c r="A6878" s="4">
        <v>0.41799999999999998</v>
      </c>
      <c r="B6878" s="5">
        <v>45064.895833333336</v>
      </c>
      <c r="F6878" s="44"/>
    </row>
    <row r="6879" spans="1:6" x14ac:dyDescent="0.3">
      <c r="A6879" s="4">
        <v>0.39500000000000002</v>
      </c>
      <c r="B6879" s="5">
        <v>45064.875</v>
      </c>
      <c r="F6879" s="44"/>
    </row>
    <row r="6880" spans="1:6" x14ac:dyDescent="0.3">
      <c r="A6880" s="4">
        <v>0.35799999999999998</v>
      </c>
      <c r="B6880" s="5">
        <v>45064.854166666664</v>
      </c>
      <c r="F6880" s="44"/>
    </row>
    <row r="6881" spans="1:6" x14ac:dyDescent="0.3">
      <c r="A6881" s="4">
        <v>0.435</v>
      </c>
      <c r="B6881" s="5">
        <v>45064.833333333336</v>
      </c>
      <c r="F6881" s="44"/>
    </row>
    <row r="6882" spans="1:6" x14ac:dyDescent="0.3">
      <c r="A6882" s="4">
        <v>0.437</v>
      </c>
      <c r="B6882" s="5">
        <v>45064.8125</v>
      </c>
      <c r="F6882" s="44"/>
    </row>
    <row r="6883" spans="1:6" x14ac:dyDescent="0.3">
      <c r="A6883" s="4">
        <v>0.60399999999999998</v>
      </c>
      <c r="B6883" s="5">
        <v>45064.791666666664</v>
      </c>
      <c r="E6883" s="44">
        <f>SUM(A6883:A6886)</f>
        <v>5.3719999999999999</v>
      </c>
    </row>
    <row r="6884" spans="1:6" x14ac:dyDescent="0.3">
      <c r="A6884" s="4">
        <v>1.3740000000000001</v>
      </c>
      <c r="B6884" s="5">
        <v>45064.770833333336</v>
      </c>
      <c r="E6884" s="44"/>
    </row>
    <row r="6885" spans="1:6" x14ac:dyDescent="0.3">
      <c r="A6885" s="4">
        <v>1.4610000000000001</v>
      </c>
      <c r="B6885" s="5">
        <v>45064.75</v>
      </c>
      <c r="E6885" s="44"/>
    </row>
    <row r="6886" spans="1:6" x14ac:dyDescent="0.3">
      <c r="A6886" s="4">
        <v>1.9330000000000001</v>
      </c>
      <c r="B6886" s="5">
        <v>45064.729166666664</v>
      </c>
      <c r="E6886" s="44"/>
    </row>
    <row r="6887" spans="1:6" x14ac:dyDescent="0.3">
      <c r="A6887" s="4">
        <v>1.2110000000000001</v>
      </c>
      <c r="B6887" s="5">
        <v>45064.708333333336</v>
      </c>
      <c r="D6887" s="44">
        <f>SUM(A6887:A6904)</f>
        <v>3.3169999999999997</v>
      </c>
    </row>
    <row r="6888" spans="1:6" x14ac:dyDescent="0.3">
      <c r="A6888" s="4">
        <v>0.71699999999999997</v>
      </c>
      <c r="B6888" s="5">
        <v>45064.6875</v>
      </c>
      <c r="D6888" s="44"/>
    </row>
    <row r="6889" spans="1:6" x14ac:dyDescent="0.3">
      <c r="A6889" s="4">
        <v>0.185</v>
      </c>
      <c r="B6889" s="5">
        <v>45064.666666666664</v>
      </c>
      <c r="D6889" s="44"/>
    </row>
    <row r="6890" spans="1:6" x14ac:dyDescent="0.3">
      <c r="A6890" s="4">
        <v>0</v>
      </c>
      <c r="B6890" s="5">
        <v>45064.645833333336</v>
      </c>
      <c r="D6890" s="44"/>
    </row>
    <row r="6891" spans="1:6" x14ac:dyDescent="0.3">
      <c r="A6891" s="4">
        <v>0</v>
      </c>
      <c r="B6891" s="5">
        <v>45064.625</v>
      </c>
      <c r="D6891" s="44"/>
    </row>
    <row r="6892" spans="1:6" x14ac:dyDescent="0.3">
      <c r="A6892" s="4">
        <v>0</v>
      </c>
      <c r="B6892" s="5">
        <v>45064.604166666664</v>
      </c>
      <c r="D6892" s="44"/>
    </row>
    <row r="6893" spans="1:6" x14ac:dyDescent="0.3">
      <c r="A6893" s="4">
        <v>0</v>
      </c>
      <c r="B6893" s="5">
        <v>45064.583333333336</v>
      </c>
      <c r="D6893" s="44"/>
    </row>
    <row r="6894" spans="1:6" x14ac:dyDescent="0.3">
      <c r="A6894" s="4">
        <v>0</v>
      </c>
      <c r="B6894" s="5">
        <v>45064.5625</v>
      </c>
      <c r="D6894" s="44"/>
    </row>
    <row r="6895" spans="1:6" x14ac:dyDescent="0.3">
      <c r="A6895" s="4">
        <v>0</v>
      </c>
      <c r="B6895" s="5">
        <v>45064.541666666664</v>
      </c>
      <c r="D6895" s="44"/>
    </row>
    <row r="6896" spans="1:6" x14ac:dyDescent="0.3">
      <c r="A6896" s="4">
        <v>0</v>
      </c>
      <c r="B6896" s="5">
        <v>45064.520833333336</v>
      </c>
      <c r="D6896" s="44"/>
    </row>
    <row r="6897" spans="1:4" x14ac:dyDescent="0.3">
      <c r="A6897" s="4">
        <v>0</v>
      </c>
      <c r="B6897" s="5">
        <v>45064.5</v>
      </c>
      <c r="D6897" s="44"/>
    </row>
    <row r="6898" spans="1:4" x14ac:dyDescent="0.3">
      <c r="A6898" s="4">
        <v>0</v>
      </c>
      <c r="B6898" s="5">
        <v>45064.479166666664</v>
      </c>
      <c r="D6898" s="44"/>
    </row>
    <row r="6899" spans="1:4" x14ac:dyDescent="0.3">
      <c r="A6899" s="4">
        <v>0</v>
      </c>
      <c r="B6899" s="5">
        <v>45064.458333333336</v>
      </c>
      <c r="D6899" s="44"/>
    </row>
    <row r="6900" spans="1:4" x14ac:dyDescent="0.3">
      <c r="A6900" s="4">
        <v>0</v>
      </c>
      <c r="B6900" s="5">
        <v>45064.4375</v>
      </c>
      <c r="D6900" s="44"/>
    </row>
    <row r="6901" spans="1:4" x14ac:dyDescent="0.3">
      <c r="A6901" s="4">
        <v>0.114</v>
      </c>
      <c r="B6901" s="5">
        <v>45064.416666666664</v>
      </c>
      <c r="D6901" s="44"/>
    </row>
    <row r="6902" spans="1:4" x14ac:dyDescent="0.3">
      <c r="A6902" s="4">
        <v>0.4</v>
      </c>
      <c r="B6902" s="5">
        <v>45064.395833333336</v>
      </c>
      <c r="D6902" s="44"/>
    </row>
    <row r="6903" spans="1:4" x14ac:dyDescent="0.3">
      <c r="A6903" s="4">
        <v>0.34300000000000003</v>
      </c>
      <c r="B6903" s="5">
        <v>45064.375</v>
      </c>
      <c r="D6903" s="44"/>
    </row>
    <row r="6904" spans="1:4" x14ac:dyDescent="0.3">
      <c r="A6904" s="4">
        <v>0.34699999999999998</v>
      </c>
      <c r="B6904" s="5">
        <v>45064.354166666664</v>
      </c>
      <c r="D6904" s="44"/>
    </row>
    <row r="6905" spans="1:4" x14ac:dyDescent="0.3">
      <c r="A6905" s="4">
        <v>0.438</v>
      </c>
      <c r="B6905" s="5">
        <v>45064.333333333336</v>
      </c>
      <c r="C6905" s="44">
        <f>SUM(A6905:A6922)</f>
        <v>6.3129999999999997</v>
      </c>
    </row>
    <row r="6906" spans="1:4" x14ac:dyDescent="0.3">
      <c r="A6906" s="4">
        <v>0.39</v>
      </c>
      <c r="B6906" s="5">
        <v>45064.3125</v>
      </c>
      <c r="C6906" s="44"/>
    </row>
    <row r="6907" spans="1:4" x14ac:dyDescent="0.3">
      <c r="A6907" s="4">
        <v>0.30399999999999999</v>
      </c>
      <c r="B6907" s="5">
        <v>45064.291666666664</v>
      </c>
      <c r="C6907" s="44"/>
    </row>
    <row r="6908" spans="1:4" x14ac:dyDescent="0.3">
      <c r="A6908" s="4">
        <v>0.247</v>
      </c>
      <c r="B6908" s="5">
        <v>45064.270833333336</v>
      </c>
      <c r="C6908" s="44"/>
    </row>
    <row r="6909" spans="1:4" x14ac:dyDescent="0.3">
      <c r="A6909" s="4">
        <v>0.311</v>
      </c>
      <c r="B6909" s="5">
        <v>45064.25</v>
      </c>
      <c r="C6909" s="44"/>
    </row>
    <row r="6910" spans="1:4" x14ac:dyDescent="0.3">
      <c r="A6910" s="4">
        <v>0.253</v>
      </c>
      <c r="B6910" s="5">
        <v>45064.229166666664</v>
      </c>
      <c r="C6910" s="44"/>
    </row>
    <row r="6911" spans="1:4" x14ac:dyDescent="0.3">
      <c r="A6911" s="4">
        <v>0.28399999999999997</v>
      </c>
      <c r="B6911" s="5">
        <v>45064.208333333336</v>
      </c>
      <c r="C6911" s="44"/>
    </row>
    <row r="6912" spans="1:4" x14ac:dyDescent="0.3">
      <c r="A6912" s="4">
        <v>0.26100000000000001</v>
      </c>
      <c r="B6912" s="5">
        <v>45064.1875</v>
      </c>
      <c r="C6912" s="44"/>
    </row>
    <row r="6913" spans="1:6" x14ac:dyDescent="0.3">
      <c r="A6913" s="4">
        <v>0.27100000000000002</v>
      </c>
      <c r="B6913" s="5">
        <v>45064.166666666664</v>
      </c>
      <c r="C6913" s="44"/>
    </row>
    <row r="6914" spans="1:6" x14ac:dyDescent="0.3">
      <c r="A6914" s="4">
        <v>0.251</v>
      </c>
      <c r="B6914" s="5">
        <v>45064.145833333336</v>
      </c>
      <c r="C6914" s="44"/>
    </row>
    <row r="6915" spans="1:6" x14ac:dyDescent="0.3">
      <c r="A6915" s="4">
        <v>0.27900000000000003</v>
      </c>
      <c r="B6915" s="5">
        <v>45064.125</v>
      </c>
      <c r="C6915" s="44"/>
    </row>
    <row r="6916" spans="1:6" x14ac:dyDescent="0.3">
      <c r="A6916" s="4">
        <v>0.24399999999999999</v>
      </c>
      <c r="B6916" s="5">
        <v>45064.104166666664</v>
      </c>
      <c r="C6916" s="44"/>
    </row>
    <row r="6917" spans="1:6" x14ac:dyDescent="0.3">
      <c r="A6917" s="4">
        <v>0.28000000000000003</v>
      </c>
      <c r="B6917" s="5">
        <v>45064.083333333336</v>
      </c>
      <c r="C6917" s="44"/>
    </row>
    <row r="6918" spans="1:6" x14ac:dyDescent="0.3">
      <c r="A6918" s="4">
        <v>0.25600000000000001</v>
      </c>
      <c r="B6918" s="5">
        <v>45064.0625</v>
      </c>
      <c r="C6918" s="44"/>
    </row>
    <row r="6919" spans="1:6" x14ac:dyDescent="0.3">
      <c r="A6919" s="4">
        <v>0.3</v>
      </c>
      <c r="B6919" s="5">
        <v>45064.041666666664</v>
      </c>
      <c r="C6919" s="44"/>
    </row>
    <row r="6920" spans="1:6" x14ac:dyDescent="0.3">
      <c r="A6920" s="4">
        <v>0.33900000000000002</v>
      </c>
      <c r="B6920" s="5">
        <v>45064.020833333336</v>
      </c>
      <c r="C6920" s="44"/>
    </row>
    <row r="6921" spans="1:6" x14ac:dyDescent="0.3">
      <c r="A6921" s="4">
        <v>0.81599999999999995</v>
      </c>
      <c r="B6921" s="5">
        <v>45064</v>
      </c>
      <c r="C6921" s="44"/>
    </row>
    <row r="6922" spans="1:6" x14ac:dyDescent="0.3">
      <c r="A6922" s="4">
        <v>0.78900000000000003</v>
      </c>
      <c r="B6922" s="5">
        <v>45063.979166666664</v>
      </c>
      <c r="C6922" s="44"/>
    </row>
    <row r="6923" spans="1:6" x14ac:dyDescent="0.3">
      <c r="A6923" s="4">
        <v>0.61699999999999999</v>
      </c>
      <c r="B6923" s="5">
        <v>45063.958333333336</v>
      </c>
      <c r="F6923" s="44">
        <f>SUM(A6923:A6930)</f>
        <v>2.5790000000000002</v>
      </c>
    </row>
    <row r="6924" spans="1:6" x14ac:dyDescent="0.3">
      <c r="A6924" s="4">
        <v>0.33200000000000002</v>
      </c>
      <c r="B6924" s="5">
        <v>45063.9375</v>
      </c>
      <c r="F6924" s="44"/>
    </row>
    <row r="6925" spans="1:6" x14ac:dyDescent="0.3">
      <c r="A6925" s="4">
        <v>0.27600000000000002</v>
      </c>
      <c r="B6925" s="5">
        <v>45063.916666666664</v>
      </c>
      <c r="F6925" s="44"/>
    </row>
    <row r="6926" spans="1:6" x14ac:dyDescent="0.3">
      <c r="A6926" s="4">
        <v>0.26700000000000002</v>
      </c>
      <c r="B6926" s="5">
        <v>45063.895833333336</v>
      </c>
      <c r="F6926" s="44"/>
    </row>
    <row r="6927" spans="1:6" x14ac:dyDescent="0.3">
      <c r="A6927" s="4">
        <v>0.25600000000000001</v>
      </c>
      <c r="B6927" s="5">
        <v>45063.875</v>
      </c>
      <c r="F6927" s="44"/>
    </row>
    <row r="6928" spans="1:6" x14ac:dyDescent="0.3">
      <c r="A6928" s="4">
        <v>0.255</v>
      </c>
      <c r="B6928" s="5">
        <v>45063.854166666664</v>
      </c>
      <c r="F6928" s="44"/>
    </row>
    <row r="6929" spans="1:6" x14ac:dyDescent="0.3">
      <c r="A6929" s="4">
        <v>0.27500000000000002</v>
      </c>
      <c r="B6929" s="5">
        <v>45063.833333333336</v>
      </c>
      <c r="F6929" s="44"/>
    </row>
    <row r="6930" spans="1:6" x14ac:dyDescent="0.3">
      <c r="A6930" s="4">
        <v>0.30099999999999999</v>
      </c>
      <c r="B6930" s="5">
        <v>45063.8125</v>
      </c>
      <c r="F6930" s="44"/>
    </row>
    <row r="6931" spans="1:6" x14ac:dyDescent="0.3">
      <c r="A6931" s="4">
        <v>0.254</v>
      </c>
      <c r="B6931" s="5">
        <v>45063.791666666664</v>
      </c>
      <c r="E6931" s="44">
        <f>SUM(A6931:A6934)</f>
        <v>1.133</v>
      </c>
    </row>
    <row r="6932" spans="1:6" x14ac:dyDescent="0.3">
      <c r="A6932" s="4">
        <v>0.34200000000000003</v>
      </c>
      <c r="B6932" s="5">
        <v>45063.770833333336</v>
      </c>
      <c r="E6932" s="44"/>
    </row>
    <row r="6933" spans="1:6" x14ac:dyDescent="0.3">
      <c r="A6933" s="4">
        <v>0.27800000000000002</v>
      </c>
      <c r="B6933" s="5">
        <v>45063.75</v>
      </c>
      <c r="E6933" s="44"/>
    </row>
    <row r="6934" spans="1:6" x14ac:dyDescent="0.3">
      <c r="A6934" s="4">
        <v>0.25900000000000001</v>
      </c>
      <c r="B6934" s="5">
        <v>45063.729166666664</v>
      </c>
      <c r="E6934" s="44"/>
    </row>
    <row r="6935" spans="1:6" x14ac:dyDescent="0.3">
      <c r="A6935" s="4">
        <v>0.33600000000000002</v>
      </c>
      <c r="B6935" s="5">
        <v>45063.708333333336</v>
      </c>
      <c r="D6935" s="44">
        <f>SUM(A6935:A6952)</f>
        <v>9.7520000000000007</v>
      </c>
    </row>
    <row r="6936" spans="1:6" x14ac:dyDescent="0.3">
      <c r="A6936" s="4">
        <v>0.39700000000000002</v>
      </c>
      <c r="B6936" s="5">
        <v>45063.6875</v>
      </c>
      <c r="D6936" s="44"/>
    </row>
    <row r="6937" spans="1:6" x14ac:dyDescent="0.3">
      <c r="A6937" s="4">
        <v>0.66500000000000004</v>
      </c>
      <c r="B6937" s="5">
        <v>45063.666666666664</v>
      </c>
      <c r="D6937" s="44"/>
    </row>
    <row r="6938" spans="1:6" x14ac:dyDescent="0.3">
      <c r="A6938" s="4">
        <v>0.54700000000000004</v>
      </c>
      <c r="B6938" s="5">
        <v>45063.645833333336</v>
      </c>
      <c r="D6938" s="44"/>
    </row>
    <row r="6939" spans="1:6" x14ac:dyDescent="0.3">
      <c r="A6939" s="4">
        <v>0.48499999999999999</v>
      </c>
      <c r="B6939" s="5">
        <v>45063.625</v>
      </c>
      <c r="D6939" s="44"/>
    </row>
    <row r="6940" spans="1:6" x14ac:dyDescent="0.3">
      <c r="A6940" s="4">
        <v>0.52300000000000002</v>
      </c>
      <c r="B6940" s="5">
        <v>45063.604166666664</v>
      </c>
      <c r="D6940" s="44"/>
    </row>
    <row r="6941" spans="1:6" x14ac:dyDescent="0.3">
      <c r="A6941" s="4">
        <v>0.47099999999999997</v>
      </c>
      <c r="B6941" s="5">
        <v>45063.583333333336</v>
      </c>
      <c r="D6941" s="44"/>
    </row>
    <row r="6942" spans="1:6" x14ac:dyDescent="0.3">
      <c r="A6942" s="4">
        <v>0.50800000000000001</v>
      </c>
      <c r="B6942" s="5">
        <v>45063.5625</v>
      </c>
      <c r="D6942" s="44"/>
    </row>
    <row r="6943" spans="1:6" x14ac:dyDescent="0.3">
      <c r="A6943" s="4">
        <v>0.5</v>
      </c>
      <c r="B6943" s="5">
        <v>45063.541666666664</v>
      </c>
      <c r="D6943" s="44"/>
    </row>
    <row r="6944" spans="1:6" x14ac:dyDescent="0.3">
      <c r="A6944" s="4">
        <v>0.54900000000000004</v>
      </c>
      <c r="B6944" s="5">
        <v>45063.520833333336</v>
      </c>
      <c r="D6944" s="44"/>
    </row>
    <row r="6945" spans="1:4" x14ac:dyDescent="0.3">
      <c r="A6945" s="4">
        <v>1.2390000000000001</v>
      </c>
      <c r="B6945" s="5">
        <v>45063.5</v>
      </c>
      <c r="D6945" s="44"/>
    </row>
    <row r="6946" spans="1:4" x14ac:dyDescent="0.3">
      <c r="A6946" s="4">
        <v>1.004</v>
      </c>
      <c r="B6946" s="5">
        <v>45063.479166666664</v>
      </c>
      <c r="D6946" s="44"/>
    </row>
    <row r="6947" spans="1:4" x14ac:dyDescent="0.3">
      <c r="A6947" s="4">
        <v>0.38600000000000001</v>
      </c>
      <c r="B6947" s="5">
        <v>45063.458333333336</v>
      </c>
      <c r="D6947" s="44"/>
    </row>
    <row r="6948" spans="1:4" x14ac:dyDescent="0.3">
      <c r="A6948" s="4">
        <v>0.33100000000000002</v>
      </c>
      <c r="B6948" s="5">
        <v>45063.4375</v>
      </c>
      <c r="D6948" s="44"/>
    </row>
    <row r="6949" spans="1:4" x14ac:dyDescent="0.3">
      <c r="A6949" s="4">
        <v>0.57799999999999996</v>
      </c>
      <c r="B6949" s="5">
        <v>45063.416666666664</v>
      </c>
      <c r="D6949" s="44"/>
    </row>
    <row r="6950" spans="1:4" x14ac:dyDescent="0.3">
      <c r="A6950" s="4">
        <v>0.36399999999999999</v>
      </c>
      <c r="B6950" s="5">
        <v>45063.395833333336</v>
      </c>
      <c r="D6950" s="44"/>
    </row>
    <row r="6951" spans="1:4" x14ac:dyDescent="0.3">
      <c r="A6951" s="4">
        <v>0.498</v>
      </c>
      <c r="B6951" s="5">
        <v>45063.375</v>
      </c>
      <c r="D6951" s="44"/>
    </row>
    <row r="6952" spans="1:4" x14ac:dyDescent="0.3">
      <c r="A6952" s="4">
        <v>0.371</v>
      </c>
      <c r="B6952" s="5">
        <v>45063.354166666664</v>
      </c>
      <c r="D6952" s="44"/>
    </row>
    <row r="6953" spans="1:4" x14ac:dyDescent="0.3">
      <c r="A6953" s="4">
        <v>0.42199999999999999</v>
      </c>
      <c r="B6953" s="5">
        <v>45063.333333333336</v>
      </c>
      <c r="C6953" s="44">
        <f>SUM(A6953:A6970)</f>
        <v>6.0390000000000006</v>
      </c>
    </row>
    <row r="6954" spans="1:4" x14ac:dyDescent="0.3">
      <c r="A6954" s="4">
        <v>0.39400000000000002</v>
      </c>
      <c r="B6954" s="5">
        <v>45063.3125</v>
      </c>
      <c r="C6954" s="44"/>
    </row>
    <row r="6955" spans="1:4" x14ac:dyDescent="0.3">
      <c r="A6955" s="4">
        <v>0.25800000000000001</v>
      </c>
      <c r="B6955" s="5">
        <v>45063.291666666664</v>
      </c>
      <c r="C6955" s="44"/>
    </row>
    <row r="6956" spans="1:4" x14ac:dyDescent="0.3">
      <c r="A6956" s="4">
        <v>0.308</v>
      </c>
      <c r="B6956" s="5">
        <v>45063.270833333336</v>
      </c>
      <c r="C6956" s="44"/>
    </row>
    <row r="6957" spans="1:4" x14ac:dyDescent="0.3">
      <c r="A6957" s="4">
        <v>0.24399999999999999</v>
      </c>
      <c r="B6957" s="5">
        <v>45063.25</v>
      </c>
      <c r="C6957" s="44"/>
    </row>
    <row r="6958" spans="1:4" x14ac:dyDescent="0.3">
      <c r="A6958" s="4">
        <v>0.30399999999999999</v>
      </c>
      <c r="B6958" s="5">
        <v>45063.229166666664</v>
      </c>
      <c r="C6958" s="44"/>
    </row>
    <row r="6959" spans="1:4" x14ac:dyDescent="0.3">
      <c r="A6959" s="4">
        <v>0.253</v>
      </c>
      <c r="B6959" s="5">
        <v>45063.208333333336</v>
      </c>
      <c r="C6959" s="44"/>
    </row>
    <row r="6960" spans="1:4" x14ac:dyDescent="0.3">
      <c r="A6960" s="4">
        <v>0.26900000000000002</v>
      </c>
      <c r="B6960" s="5">
        <v>45063.1875</v>
      </c>
      <c r="C6960" s="44"/>
    </row>
    <row r="6961" spans="1:6" x14ac:dyDescent="0.3">
      <c r="A6961" s="4">
        <v>0.28299999999999997</v>
      </c>
      <c r="B6961" s="5">
        <v>45063.166666666664</v>
      </c>
      <c r="C6961" s="44"/>
    </row>
    <row r="6962" spans="1:6" x14ac:dyDescent="0.3">
      <c r="A6962" s="4">
        <v>0.23599999999999999</v>
      </c>
      <c r="B6962" s="5">
        <v>45063.145833333336</v>
      </c>
      <c r="C6962" s="44"/>
    </row>
    <row r="6963" spans="1:6" x14ac:dyDescent="0.3">
      <c r="A6963" s="4">
        <v>0.29799999999999999</v>
      </c>
      <c r="B6963" s="5">
        <v>45063.125</v>
      </c>
      <c r="C6963" s="44"/>
    </row>
    <row r="6964" spans="1:6" x14ac:dyDescent="0.3">
      <c r="A6964" s="4">
        <v>0.24</v>
      </c>
      <c r="B6964" s="5">
        <v>45063.104166666664</v>
      </c>
      <c r="C6964" s="44"/>
    </row>
    <row r="6965" spans="1:6" x14ac:dyDescent="0.3">
      <c r="A6965" s="4">
        <v>0.28599999999999998</v>
      </c>
      <c r="B6965" s="5">
        <v>45063.083333333336</v>
      </c>
      <c r="C6965" s="44"/>
    </row>
    <row r="6966" spans="1:6" x14ac:dyDescent="0.3">
      <c r="A6966" s="4">
        <v>0.27700000000000002</v>
      </c>
      <c r="B6966" s="5">
        <v>45063.0625</v>
      </c>
      <c r="C6966" s="44"/>
    </row>
    <row r="6967" spans="1:6" x14ac:dyDescent="0.3">
      <c r="A6967" s="4">
        <v>0.26300000000000001</v>
      </c>
      <c r="B6967" s="5">
        <v>45063.041666666664</v>
      </c>
      <c r="C6967" s="44"/>
    </row>
    <row r="6968" spans="1:6" x14ac:dyDescent="0.3">
      <c r="A6968" s="4">
        <v>0.314</v>
      </c>
      <c r="B6968" s="5">
        <v>45063.020833333336</v>
      </c>
      <c r="C6968" s="44"/>
    </row>
    <row r="6969" spans="1:6" x14ac:dyDescent="0.3">
      <c r="A6969" s="4">
        <v>0.67100000000000004</v>
      </c>
      <c r="B6969" s="5">
        <v>45063</v>
      </c>
      <c r="C6969" s="44"/>
    </row>
    <row r="6970" spans="1:6" x14ac:dyDescent="0.3">
      <c r="A6970" s="4">
        <v>0.71899999999999997</v>
      </c>
      <c r="B6970" s="5">
        <v>45062.979166666664</v>
      </c>
      <c r="C6970" s="44"/>
    </row>
    <row r="6971" spans="1:6" x14ac:dyDescent="0.3">
      <c r="A6971" s="4">
        <v>0.753</v>
      </c>
      <c r="B6971" s="5">
        <v>45062.958333333336</v>
      </c>
      <c r="F6971" s="44">
        <f>SUM(A6971:A6978)</f>
        <v>11.798</v>
      </c>
    </row>
    <row r="6972" spans="1:6" x14ac:dyDescent="0.3">
      <c r="A6972" s="4">
        <v>0.95499999999999996</v>
      </c>
      <c r="B6972" s="5">
        <v>45062.9375</v>
      </c>
      <c r="F6972" s="44"/>
    </row>
    <row r="6973" spans="1:6" x14ac:dyDescent="0.3">
      <c r="A6973" s="4">
        <v>0.98599999999999999</v>
      </c>
      <c r="B6973" s="5">
        <v>45062.916666666664</v>
      </c>
      <c r="F6973" s="44"/>
    </row>
    <row r="6974" spans="1:6" x14ac:dyDescent="0.3">
      <c r="A6974" s="4">
        <v>1.1659999999999999</v>
      </c>
      <c r="B6974" s="5">
        <v>45062.895833333336</v>
      </c>
      <c r="F6974" s="44"/>
    </row>
    <row r="6975" spans="1:6" x14ac:dyDescent="0.3">
      <c r="A6975" s="4">
        <v>1.921</v>
      </c>
      <c r="B6975" s="5">
        <v>45062.875</v>
      </c>
      <c r="F6975" s="44"/>
    </row>
    <row r="6976" spans="1:6" x14ac:dyDescent="0.3">
      <c r="A6976" s="4">
        <v>2.0939999999999999</v>
      </c>
      <c r="B6976" s="5">
        <v>45062.854166666664</v>
      </c>
      <c r="F6976" s="44"/>
    </row>
    <row r="6977" spans="1:6" x14ac:dyDescent="0.3">
      <c r="A6977" s="4">
        <v>1.9330000000000001</v>
      </c>
      <c r="B6977" s="5">
        <v>45062.833333333336</v>
      </c>
      <c r="F6977" s="44"/>
    </row>
    <row r="6978" spans="1:6" x14ac:dyDescent="0.3">
      <c r="A6978" s="4">
        <v>1.99</v>
      </c>
      <c r="B6978" s="5">
        <v>45062.8125</v>
      </c>
      <c r="F6978" s="44"/>
    </row>
    <row r="6979" spans="1:6" x14ac:dyDescent="0.3">
      <c r="A6979" s="4">
        <v>1.228</v>
      </c>
      <c r="B6979" s="5">
        <v>45062.791666666664</v>
      </c>
      <c r="E6979" s="44">
        <f>SUM(A6979:A6982)</f>
        <v>4.952</v>
      </c>
    </row>
    <row r="6980" spans="1:6" x14ac:dyDescent="0.3">
      <c r="A6980" s="4">
        <v>0.85499999999999998</v>
      </c>
      <c r="B6980" s="5">
        <v>45062.770833333336</v>
      </c>
      <c r="E6980" s="44"/>
    </row>
    <row r="6981" spans="1:6" x14ac:dyDescent="0.3">
      <c r="A6981" s="4">
        <v>1.3640000000000001</v>
      </c>
      <c r="B6981" s="5">
        <v>45062.75</v>
      </c>
      <c r="E6981" s="44"/>
    </row>
    <row r="6982" spans="1:6" x14ac:dyDescent="0.3">
      <c r="A6982" s="4">
        <v>1.5049999999999999</v>
      </c>
      <c r="B6982" s="5">
        <v>45062.729166666664</v>
      </c>
      <c r="E6982" s="44"/>
    </row>
    <row r="6983" spans="1:6" x14ac:dyDescent="0.3">
      <c r="A6983" s="4">
        <v>0.48599999999999999</v>
      </c>
      <c r="B6983" s="5">
        <v>45062.708333333336</v>
      </c>
      <c r="D6983" s="44">
        <f>SUM(A6983:A7000)</f>
        <v>11.134</v>
      </c>
    </row>
    <row r="6984" spans="1:6" x14ac:dyDescent="0.3">
      <c r="A6984" s="4">
        <v>0.48</v>
      </c>
      <c r="B6984" s="5">
        <v>45062.6875</v>
      </c>
      <c r="D6984" s="44"/>
    </row>
    <row r="6985" spans="1:6" x14ac:dyDescent="0.3">
      <c r="A6985" s="4">
        <v>0.56999999999999995</v>
      </c>
      <c r="B6985" s="5">
        <v>45062.666666666664</v>
      </c>
      <c r="D6985" s="44"/>
    </row>
    <row r="6986" spans="1:6" x14ac:dyDescent="0.3">
      <c r="A6986" s="4">
        <v>0.745</v>
      </c>
      <c r="B6986" s="5">
        <v>45062.645833333336</v>
      </c>
      <c r="D6986" s="44"/>
    </row>
    <row r="6987" spans="1:6" x14ac:dyDescent="0.3">
      <c r="A6987" s="4">
        <v>0.75600000000000001</v>
      </c>
      <c r="B6987" s="5">
        <v>45062.625</v>
      </c>
      <c r="D6987" s="44"/>
    </row>
    <row r="6988" spans="1:6" x14ac:dyDescent="0.3">
      <c r="A6988" s="4">
        <v>0.65700000000000003</v>
      </c>
      <c r="B6988" s="5">
        <v>45062.604166666664</v>
      </c>
      <c r="D6988" s="44"/>
    </row>
    <row r="6989" spans="1:6" x14ac:dyDescent="0.3">
      <c r="A6989" s="4">
        <v>0.72299999999999998</v>
      </c>
      <c r="B6989" s="5">
        <v>45062.583333333336</v>
      </c>
      <c r="D6989" s="44"/>
    </row>
    <row r="6990" spans="1:6" x14ac:dyDescent="0.3">
      <c r="A6990" s="4">
        <v>0.76700000000000002</v>
      </c>
      <c r="B6990" s="5">
        <v>45062.5625</v>
      </c>
      <c r="D6990" s="44"/>
    </row>
    <row r="6991" spans="1:6" x14ac:dyDescent="0.3">
      <c r="A6991" s="4">
        <v>0.91800000000000004</v>
      </c>
      <c r="B6991" s="5">
        <v>45062.541666666664</v>
      </c>
      <c r="D6991" s="44"/>
    </row>
    <row r="6992" spans="1:6" x14ac:dyDescent="0.3">
      <c r="A6992" s="4">
        <v>0.48599999999999999</v>
      </c>
      <c r="B6992" s="5">
        <v>45062.520833333336</v>
      </c>
      <c r="D6992" s="44"/>
    </row>
    <row r="6993" spans="1:4" x14ac:dyDescent="0.3">
      <c r="A6993" s="4">
        <v>0.61799999999999999</v>
      </c>
      <c r="B6993" s="5">
        <v>45062.5</v>
      </c>
      <c r="D6993" s="44"/>
    </row>
    <row r="6994" spans="1:4" x14ac:dyDescent="0.3">
      <c r="A6994" s="4">
        <v>0.52100000000000002</v>
      </c>
      <c r="B6994" s="5">
        <v>45062.479166666664</v>
      </c>
      <c r="D6994" s="44"/>
    </row>
    <row r="6995" spans="1:4" x14ac:dyDescent="0.3">
      <c r="A6995" s="4">
        <v>0.55000000000000004</v>
      </c>
      <c r="B6995" s="5">
        <v>45062.458333333336</v>
      </c>
      <c r="D6995" s="44"/>
    </row>
    <row r="6996" spans="1:4" x14ac:dyDescent="0.3">
      <c r="A6996" s="4">
        <v>0.55500000000000005</v>
      </c>
      <c r="B6996" s="5">
        <v>45062.4375</v>
      </c>
      <c r="D6996" s="44"/>
    </row>
    <row r="6997" spans="1:4" x14ac:dyDescent="0.3">
      <c r="A6997" s="4">
        <v>0.52600000000000002</v>
      </c>
      <c r="B6997" s="5">
        <v>45062.416666666664</v>
      </c>
      <c r="D6997" s="44"/>
    </row>
    <row r="6998" spans="1:4" x14ac:dyDescent="0.3">
      <c r="A6998" s="4">
        <v>0.68600000000000005</v>
      </c>
      <c r="B6998" s="5">
        <v>45062.395833333336</v>
      </c>
      <c r="D6998" s="44"/>
    </row>
    <row r="6999" spans="1:4" x14ac:dyDescent="0.3">
      <c r="A6999" s="4">
        <v>0.50700000000000001</v>
      </c>
      <c r="B6999" s="5">
        <v>45062.375</v>
      </c>
      <c r="D6999" s="44"/>
    </row>
    <row r="7000" spans="1:4" x14ac:dyDescent="0.3">
      <c r="A7000" s="4">
        <v>0.58299999999999996</v>
      </c>
      <c r="B7000" s="5">
        <v>45062.354166666664</v>
      </c>
      <c r="D7000" s="44"/>
    </row>
    <row r="7001" spans="1:4" x14ac:dyDescent="0.3">
      <c r="A7001" s="4">
        <v>0.46</v>
      </c>
      <c r="B7001" s="5">
        <v>45062.333333333336</v>
      </c>
      <c r="C7001" s="44">
        <f>SUM(A7001:A7018)</f>
        <v>9.113999999999999</v>
      </c>
    </row>
    <row r="7002" spans="1:4" x14ac:dyDescent="0.3">
      <c r="A7002" s="4">
        <v>0.39700000000000002</v>
      </c>
      <c r="B7002" s="5">
        <v>45062.3125</v>
      </c>
      <c r="C7002" s="44"/>
    </row>
    <row r="7003" spans="1:4" x14ac:dyDescent="0.3">
      <c r="A7003" s="4">
        <v>0.44900000000000001</v>
      </c>
      <c r="B7003" s="5">
        <v>45062.291666666664</v>
      </c>
      <c r="C7003" s="44"/>
    </row>
    <row r="7004" spans="1:4" x14ac:dyDescent="0.3">
      <c r="A7004" s="4">
        <v>0.45200000000000001</v>
      </c>
      <c r="B7004" s="5">
        <v>45062.270833333336</v>
      </c>
      <c r="C7004" s="44"/>
    </row>
    <row r="7005" spans="1:4" x14ac:dyDescent="0.3">
      <c r="A7005" s="4">
        <v>0.49399999999999999</v>
      </c>
      <c r="B7005" s="5">
        <v>45062.25</v>
      </c>
      <c r="C7005" s="44"/>
    </row>
    <row r="7006" spans="1:4" x14ac:dyDescent="0.3">
      <c r="A7006" s="4">
        <v>0.46600000000000003</v>
      </c>
      <c r="B7006" s="5">
        <v>45062.229166666664</v>
      </c>
      <c r="C7006" s="44"/>
    </row>
    <row r="7007" spans="1:4" x14ac:dyDescent="0.3">
      <c r="A7007" s="4">
        <v>0.505</v>
      </c>
      <c r="B7007" s="5">
        <v>45062.208333333336</v>
      </c>
      <c r="C7007" s="44"/>
    </row>
    <row r="7008" spans="1:4" x14ac:dyDescent="0.3">
      <c r="A7008" s="4">
        <v>0.46200000000000002</v>
      </c>
      <c r="B7008" s="5">
        <v>45062.1875</v>
      </c>
      <c r="C7008" s="44"/>
    </row>
    <row r="7009" spans="1:6" x14ac:dyDescent="0.3">
      <c r="A7009" s="4">
        <v>0.503</v>
      </c>
      <c r="B7009" s="5">
        <v>45062.166666666664</v>
      </c>
      <c r="C7009" s="44"/>
    </row>
    <row r="7010" spans="1:6" x14ac:dyDescent="0.3">
      <c r="A7010" s="4">
        <v>0.46300000000000002</v>
      </c>
      <c r="B7010" s="5">
        <v>45062.145833333336</v>
      </c>
      <c r="C7010" s="44"/>
    </row>
    <row r="7011" spans="1:6" x14ac:dyDescent="0.3">
      <c r="A7011" s="4">
        <v>0.48799999999999999</v>
      </c>
      <c r="B7011" s="5">
        <v>45062.125</v>
      </c>
      <c r="C7011" s="44"/>
    </row>
    <row r="7012" spans="1:6" x14ac:dyDescent="0.3">
      <c r="A7012" s="4">
        <v>0.44900000000000001</v>
      </c>
      <c r="B7012" s="5">
        <v>45062.104166666664</v>
      </c>
      <c r="C7012" s="44"/>
    </row>
    <row r="7013" spans="1:6" x14ac:dyDescent="0.3">
      <c r="A7013" s="4">
        <v>0.50900000000000001</v>
      </c>
      <c r="B7013" s="5">
        <v>45062.083333333336</v>
      </c>
      <c r="C7013" s="44"/>
    </row>
    <row r="7014" spans="1:6" x14ac:dyDescent="0.3">
      <c r="A7014" s="4">
        <v>0.47899999999999998</v>
      </c>
      <c r="B7014" s="5">
        <v>45062.0625</v>
      </c>
      <c r="C7014" s="44"/>
    </row>
    <row r="7015" spans="1:6" x14ac:dyDescent="0.3">
      <c r="A7015" s="4">
        <v>0.47399999999999998</v>
      </c>
      <c r="B7015" s="5">
        <v>45062.041666666664</v>
      </c>
      <c r="C7015" s="44"/>
    </row>
    <row r="7016" spans="1:6" x14ac:dyDescent="0.3">
      <c r="A7016" s="4">
        <v>0.47099999999999997</v>
      </c>
      <c r="B7016" s="5">
        <v>45062.020833333336</v>
      </c>
      <c r="C7016" s="44"/>
    </row>
    <row r="7017" spans="1:6" x14ac:dyDescent="0.3">
      <c r="A7017" s="4">
        <v>0.81299999999999994</v>
      </c>
      <c r="B7017" s="5">
        <v>45062</v>
      </c>
      <c r="C7017" s="44"/>
    </row>
    <row r="7018" spans="1:6" x14ac:dyDescent="0.3">
      <c r="A7018" s="4">
        <v>0.78</v>
      </c>
      <c r="B7018" s="5">
        <v>45061.979166666664</v>
      </c>
      <c r="C7018" s="44"/>
    </row>
    <row r="7019" spans="1:6" x14ac:dyDescent="0.3">
      <c r="A7019" s="4">
        <v>0.63900000000000001</v>
      </c>
      <c r="B7019" s="5">
        <v>45061.958333333336</v>
      </c>
      <c r="F7019" s="44">
        <f>SUM(A7019:A7026)</f>
        <v>5.891</v>
      </c>
    </row>
    <row r="7020" spans="1:6" x14ac:dyDescent="0.3">
      <c r="A7020" s="4">
        <v>0.68700000000000006</v>
      </c>
      <c r="B7020" s="5">
        <v>45061.9375</v>
      </c>
      <c r="F7020" s="44"/>
    </row>
    <row r="7021" spans="1:6" x14ac:dyDescent="0.3">
      <c r="A7021" s="4">
        <v>0.93700000000000006</v>
      </c>
      <c r="B7021" s="5">
        <v>45061.916666666664</v>
      </c>
      <c r="F7021" s="44"/>
    </row>
    <row r="7022" spans="1:6" x14ac:dyDescent="0.3">
      <c r="A7022" s="4">
        <v>0.66300000000000003</v>
      </c>
      <c r="B7022" s="5">
        <v>45061.895833333336</v>
      </c>
      <c r="F7022" s="44"/>
    </row>
    <row r="7023" spans="1:6" x14ac:dyDescent="0.3">
      <c r="A7023" s="4">
        <v>0.68799999999999994</v>
      </c>
      <c r="B7023" s="5">
        <v>45061.875</v>
      </c>
      <c r="F7023" s="44"/>
    </row>
    <row r="7024" spans="1:6" x14ac:dyDescent="0.3">
      <c r="A7024" s="4">
        <v>0.72099999999999997</v>
      </c>
      <c r="B7024" s="5">
        <v>45061.854166666664</v>
      </c>
      <c r="F7024" s="44"/>
    </row>
    <row r="7025" spans="1:6" x14ac:dyDescent="0.3">
      <c r="A7025" s="4">
        <v>0.73699999999999999</v>
      </c>
      <c r="B7025" s="5">
        <v>45061.833333333336</v>
      </c>
      <c r="F7025" s="44"/>
    </row>
    <row r="7026" spans="1:6" x14ac:dyDescent="0.3">
      <c r="A7026" s="4">
        <v>0.81899999999999995</v>
      </c>
      <c r="B7026" s="5">
        <v>45061.8125</v>
      </c>
      <c r="F7026" s="44"/>
    </row>
    <row r="7027" spans="1:6" x14ac:dyDescent="0.3">
      <c r="A7027" s="4">
        <v>0.66600000000000004</v>
      </c>
      <c r="B7027" s="5">
        <v>45061.791666666664</v>
      </c>
      <c r="E7027" s="44">
        <f>SUM(A7027:A7030)</f>
        <v>2.319</v>
      </c>
    </row>
    <row r="7028" spans="1:6" x14ac:dyDescent="0.3">
      <c r="A7028" s="4">
        <v>0.49399999999999999</v>
      </c>
      <c r="B7028" s="5">
        <v>45061.770833333336</v>
      </c>
      <c r="E7028" s="44"/>
    </row>
    <row r="7029" spans="1:6" x14ac:dyDescent="0.3">
      <c r="A7029" s="4">
        <v>0.59499999999999997</v>
      </c>
      <c r="B7029" s="5">
        <v>45061.75</v>
      </c>
      <c r="E7029" s="44"/>
    </row>
    <row r="7030" spans="1:6" x14ac:dyDescent="0.3">
      <c r="A7030" s="4">
        <v>0.56399999999999995</v>
      </c>
      <c r="B7030" s="5">
        <v>45061.729166666664</v>
      </c>
      <c r="E7030" s="44"/>
    </row>
    <row r="7031" spans="1:6" x14ac:dyDescent="0.3">
      <c r="A7031" s="4">
        <v>0.82899999999999996</v>
      </c>
      <c r="B7031" s="5">
        <v>45061.708333333336</v>
      </c>
      <c r="D7031" s="44">
        <f>SUM(A7031:A7048)</f>
        <v>11.437000000000001</v>
      </c>
    </row>
    <row r="7032" spans="1:6" x14ac:dyDescent="0.3">
      <c r="A7032" s="4">
        <v>0.498</v>
      </c>
      <c r="B7032" s="5">
        <v>45061.6875</v>
      </c>
      <c r="D7032" s="44"/>
    </row>
    <row r="7033" spans="1:6" x14ac:dyDescent="0.3">
      <c r="A7033" s="4">
        <v>0.60699999999999998</v>
      </c>
      <c r="B7033" s="5">
        <v>45061.666666666664</v>
      </c>
      <c r="D7033" s="44"/>
    </row>
    <row r="7034" spans="1:6" x14ac:dyDescent="0.3">
      <c r="A7034" s="4">
        <v>0.66200000000000003</v>
      </c>
      <c r="B7034" s="5">
        <v>45061.645833333336</v>
      </c>
      <c r="D7034" s="44"/>
    </row>
    <row r="7035" spans="1:6" x14ac:dyDescent="0.3">
      <c r="A7035" s="4">
        <v>0.54400000000000004</v>
      </c>
      <c r="B7035" s="5">
        <v>45061.625</v>
      </c>
      <c r="D7035" s="44"/>
    </row>
    <row r="7036" spans="1:6" x14ac:dyDescent="0.3">
      <c r="A7036" s="4">
        <v>0.44700000000000001</v>
      </c>
      <c r="B7036" s="5">
        <v>45061.604166666664</v>
      </c>
      <c r="D7036" s="44"/>
    </row>
    <row r="7037" spans="1:6" x14ac:dyDescent="0.3">
      <c r="A7037" s="4">
        <v>0.60799999999999998</v>
      </c>
      <c r="B7037" s="5">
        <v>45061.583333333336</v>
      </c>
      <c r="D7037" s="44"/>
    </row>
    <row r="7038" spans="1:6" x14ac:dyDescent="0.3">
      <c r="A7038" s="4">
        <v>0.81</v>
      </c>
      <c r="B7038" s="5">
        <v>45061.5625</v>
      </c>
      <c r="D7038" s="44"/>
    </row>
    <row r="7039" spans="1:6" x14ac:dyDescent="0.3">
      <c r="A7039" s="4">
        <v>0.54300000000000004</v>
      </c>
      <c r="B7039" s="5">
        <v>45061.541666666664</v>
      </c>
      <c r="D7039" s="44"/>
    </row>
    <row r="7040" spans="1:6" x14ac:dyDescent="0.3">
      <c r="A7040" s="4">
        <v>0.52</v>
      </c>
      <c r="B7040" s="5">
        <v>45061.520833333336</v>
      </c>
      <c r="D7040" s="44"/>
    </row>
    <row r="7041" spans="1:4" x14ac:dyDescent="0.3">
      <c r="A7041" s="4">
        <v>0.504</v>
      </c>
      <c r="B7041" s="5">
        <v>45061.5</v>
      </c>
      <c r="D7041" s="44"/>
    </row>
    <row r="7042" spans="1:4" x14ac:dyDescent="0.3">
      <c r="A7042" s="4">
        <v>0.77800000000000002</v>
      </c>
      <c r="B7042" s="5">
        <v>45061.479166666664</v>
      </c>
      <c r="D7042" s="44"/>
    </row>
    <row r="7043" spans="1:4" x14ac:dyDescent="0.3">
      <c r="A7043" s="4">
        <v>0.51300000000000001</v>
      </c>
      <c r="B7043" s="5">
        <v>45061.458333333336</v>
      </c>
      <c r="D7043" s="44"/>
    </row>
    <row r="7044" spans="1:4" x14ac:dyDescent="0.3">
      <c r="A7044" s="4">
        <v>0.48199999999999998</v>
      </c>
      <c r="B7044" s="5">
        <v>45061.4375</v>
      </c>
      <c r="D7044" s="44"/>
    </row>
    <row r="7045" spans="1:4" x14ac:dyDescent="0.3">
      <c r="A7045" s="4">
        <v>0.5</v>
      </c>
      <c r="B7045" s="5">
        <v>45061.416666666664</v>
      </c>
      <c r="D7045" s="44"/>
    </row>
    <row r="7046" spans="1:4" x14ac:dyDescent="0.3">
      <c r="A7046" s="4">
        <v>0.49099999999999999</v>
      </c>
      <c r="B7046" s="5">
        <v>45061.395833333336</v>
      </c>
      <c r="D7046" s="44"/>
    </row>
    <row r="7047" spans="1:4" x14ac:dyDescent="0.3">
      <c r="A7047" s="4">
        <v>1.2949999999999999</v>
      </c>
      <c r="B7047" s="5">
        <v>45061.375</v>
      </c>
      <c r="D7047" s="44"/>
    </row>
    <row r="7048" spans="1:4" x14ac:dyDescent="0.3">
      <c r="A7048" s="4">
        <v>0.80600000000000005</v>
      </c>
      <c r="B7048" s="5">
        <v>45061.354166666664</v>
      </c>
      <c r="D7048" s="44"/>
    </row>
    <row r="7049" spans="1:4" x14ac:dyDescent="0.3">
      <c r="A7049" s="4">
        <v>0.44800000000000001</v>
      </c>
      <c r="B7049" s="5">
        <v>45061.333333333336</v>
      </c>
      <c r="C7049" s="44">
        <f>SUM(A7049:A7066)</f>
        <v>8.7759999999999998</v>
      </c>
    </row>
    <row r="7050" spans="1:4" x14ac:dyDescent="0.3">
      <c r="A7050" s="4">
        <v>0.433</v>
      </c>
      <c r="B7050" s="5">
        <v>45061.3125</v>
      </c>
      <c r="C7050" s="44"/>
    </row>
    <row r="7051" spans="1:4" x14ac:dyDescent="0.3">
      <c r="A7051" s="4">
        <v>0.40300000000000002</v>
      </c>
      <c r="B7051" s="5">
        <v>45061.291666666664</v>
      </c>
      <c r="C7051" s="44"/>
    </row>
    <row r="7052" spans="1:4" x14ac:dyDescent="0.3">
      <c r="A7052" s="4">
        <v>0.43</v>
      </c>
      <c r="B7052" s="5">
        <v>45061.270833333336</v>
      </c>
      <c r="C7052" s="44"/>
    </row>
    <row r="7053" spans="1:4" x14ac:dyDescent="0.3">
      <c r="A7053" s="4">
        <v>0.442</v>
      </c>
      <c r="B7053" s="5">
        <v>45061.25</v>
      </c>
      <c r="C7053" s="44"/>
    </row>
    <row r="7054" spans="1:4" x14ac:dyDescent="0.3">
      <c r="A7054" s="4">
        <v>0.41299999999999998</v>
      </c>
      <c r="B7054" s="5">
        <v>45061.229166666664</v>
      </c>
      <c r="C7054" s="44"/>
    </row>
    <row r="7055" spans="1:4" x14ac:dyDescent="0.3">
      <c r="A7055" s="4">
        <v>0.47299999999999998</v>
      </c>
      <c r="B7055" s="5">
        <v>45061.208333333336</v>
      </c>
      <c r="C7055" s="44"/>
    </row>
    <row r="7056" spans="1:4" x14ac:dyDescent="0.3">
      <c r="A7056" s="4">
        <v>0.45500000000000002</v>
      </c>
      <c r="B7056" s="5">
        <v>45061.1875</v>
      </c>
      <c r="C7056" s="44"/>
    </row>
    <row r="7057" spans="1:6" x14ac:dyDescent="0.3">
      <c r="A7057" s="4">
        <v>0.46800000000000003</v>
      </c>
      <c r="B7057" s="5">
        <v>45061.166666666664</v>
      </c>
      <c r="C7057" s="44"/>
    </row>
    <row r="7058" spans="1:6" x14ac:dyDescent="0.3">
      <c r="A7058" s="4">
        <v>0.441</v>
      </c>
      <c r="B7058" s="5">
        <v>45061.145833333336</v>
      </c>
      <c r="C7058" s="44"/>
    </row>
    <row r="7059" spans="1:6" x14ac:dyDescent="0.3">
      <c r="A7059" s="4">
        <v>0.46899999999999997</v>
      </c>
      <c r="B7059" s="5">
        <v>45061.125</v>
      </c>
      <c r="C7059" s="44"/>
    </row>
    <row r="7060" spans="1:6" x14ac:dyDescent="0.3">
      <c r="A7060" s="4">
        <v>0.55000000000000004</v>
      </c>
      <c r="B7060" s="5">
        <v>45061.104166666664</v>
      </c>
      <c r="C7060" s="44"/>
    </row>
    <row r="7061" spans="1:6" x14ac:dyDescent="0.3">
      <c r="A7061" s="4">
        <v>0.49099999999999999</v>
      </c>
      <c r="B7061" s="5">
        <v>45061.083333333336</v>
      </c>
      <c r="C7061" s="44"/>
    </row>
    <row r="7062" spans="1:6" x14ac:dyDescent="0.3">
      <c r="A7062" s="4">
        <v>0.52400000000000002</v>
      </c>
      <c r="B7062" s="5">
        <v>45061.0625</v>
      </c>
      <c r="C7062" s="44"/>
    </row>
    <row r="7063" spans="1:6" x14ac:dyDescent="0.3">
      <c r="A7063" s="4">
        <v>0.54700000000000004</v>
      </c>
      <c r="B7063" s="5">
        <v>45061.041666666664</v>
      </c>
      <c r="C7063" s="44"/>
    </row>
    <row r="7064" spans="1:6" x14ac:dyDescent="0.3">
      <c r="A7064" s="4">
        <v>0.497</v>
      </c>
      <c r="B7064" s="5">
        <v>45061.020833333336</v>
      </c>
      <c r="C7064" s="44"/>
    </row>
    <row r="7065" spans="1:6" x14ac:dyDescent="0.3">
      <c r="A7065" s="4">
        <v>0.54800000000000004</v>
      </c>
      <c r="B7065" s="5">
        <v>45061</v>
      </c>
      <c r="C7065" s="44"/>
    </row>
    <row r="7066" spans="1:6" x14ac:dyDescent="0.3">
      <c r="A7066" s="4">
        <v>0.74399999999999999</v>
      </c>
      <c r="B7066" s="5">
        <v>45060.979166666664</v>
      </c>
      <c r="C7066" s="44"/>
    </row>
    <row r="7067" spans="1:6" x14ac:dyDescent="0.3">
      <c r="A7067" s="4">
        <v>0.76</v>
      </c>
      <c r="B7067" s="5">
        <v>45060.958333333336</v>
      </c>
      <c r="F7067" s="44">
        <f>SUM(A7067:A7074)</f>
        <v>9.8260000000000005</v>
      </c>
    </row>
    <row r="7068" spans="1:6" x14ac:dyDescent="0.3">
      <c r="A7068" s="4">
        <v>0.73699999999999999</v>
      </c>
      <c r="B7068" s="5">
        <v>45060.9375</v>
      </c>
      <c r="F7068" s="44"/>
    </row>
    <row r="7069" spans="1:6" x14ac:dyDescent="0.3">
      <c r="A7069" s="4">
        <v>1.3009999999999999</v>
      </c>
      <c r="B7069" s="5">
        <v>45060.916666666664</v>
      </c>
      <c r="F7069" s="44"/>
    </row>
    <row r="7070" spans="1:6" x14ac:dyDescent="0.3">
      <c r="A7070" s="4">
        <v>2.992</v>
      </c>
      <c r="B7070" s="5">
        <v>45060.895833333336</v>
      </c>
      <c r="F7070" s="44"/>
    </row>
    <row r="7071" spans="1:6" x14ac:dyDescent="0.3">
      <c r="A7071" s="4">
        <v>1.3540000000000001</v>
      </c>
      <c r="B7071" s="5">
        <v>45060.875</v>
      </c>
      <c r="F7071" s="44"/>
    </row>
    <row r="7072" spans="1:6" x14ac:dyDescent="0.3">
      <c r="A7072" s="4">
        <v>0.97699999999999998</v>
      </c>
      <c r="B7072" s="5">
        <v>45060.854166666664</v>
      </c>
      <c r="F7072" s="44"/>
    </row>
    <row r="7073" spans="1:6" x14ac:dyDescent="0.3">
      <c r="A7073" s="4">
        <v>0.93400000000000005</v>
      </c>
      <c r="B7073" s="5">
        <v>45060.833333333336</v>
      </c>
      <c r="F7073" s="44"/>
    </row>
    <row r="7074" spans="1:6" x14ac:dyDescent="0.3">
      <c r="A7074" s="4">
        <v>0.77100000000000002</v>
      </c>
      <c r="B7074" s="5">
        <v>45060.8125</v>
      </c>
      <c r="F7074" s="44"/>
    </row>
    <row r="7075" spans="1:6" x14ac:dyDescent="0.3">
      <c r="A7075" s="4">
        <v>1.1080000000000001</v>
      </c>
      <c r="B7075" s="5">
        <v>45060.791666666664</v>
      </c>
      <c r="E7075" s="44">
        <f>SUM(A7075:A7078)</f>
        <v>4.0359999999999996</v>
      </c>
    </row>
    <row r="7076" spans="1:6" x14ac:dyDescent="0.3">
      <c r="A7076" s="4">
        <v>1.0269999999999999</v>
      </c>
      <c r="B7076" s="5">
        <v>45060.770833333336</v>
      </c>
      <c r="E7076" s="44"/>
    </row>
    <row r="7077" spans="1:6" x14ac:dyDescent="0.3">
      <c r="A7077" s="4">
        <v>1.0109999999999999</v>
      </c>
      <c r="B7077" s="5">
        <v>45060.75</v>
      </c>
      <c r="E7077" s="44"/>
    </row>
    <row r="7078" spans="1:6" x14ac:dyDescent="0.3">
      <c r="A7078" s="4">
        <v>0.89</v>
      </c>
      <c r="B7078" s="5">
        <v>45060.729166666664</v>
      </c>
      <c r="E7078" s="44"/>
    </row>
    <row r="7079" spans="1:6" x14ac:dyDescent="0.3">
      <c r="A7079" s="4">
        <v>0.60499999999999998</v>
      </c>
      <c r="B7079" s="5">
        <v>45060.708333333336</v>
      </c>
      <c r="D7079" s="48">
        <f>SUM(A7079:A7096)</f>
        <v>17.329000000000001</v>
      </c>
    </row>
    <row r="7080" spans="1:6" x14ac:dyDescent="0.3">
      <c r="A7080" s="4">
        <v>1.5209999999999999</v>
      </c>
      <c r="B7080" s="5">
        <v>45060.6875</v>
      </c>
      <c r="D7080" s="48"/>
    </row>
    <row r="7081" spans="1:6" x14ac:dyDescent="0.3">
      <c r="A7081" s="4">
        <v>3.9380000000000002</v>
      </c>
      <c r="B7081" s="5">
        <v>45060.666666666664</v>
      </c>
      <c r="D7081" s="48"/>
    </row>
    <row r="7082" spans="1:6" x14ac:dyDescent="0.3">
      <c r="A7082" s="4">
        <v>1.722</v>
      </c>
      <c r="B7082" s="5">
        <v>45060.645833333336</v>
      </c>
      <c r="D7082" s="48"/>
    </row>
    <row r="7083" spans="1:6" x14ac:dyDescent="0.3">
      <c r="A7083" s="4">
        <v>2.1469999999999998</v>
      </c>
      <c r="B7083" s="5">
        <v>45060.625</v>
      </c>
      <c r="D7083" s="48"/>
    </row>
    <row r="7084" spans="1:6" x14ac:dyDescent="0.3">
      <c r="A7084" s="4">
        <v>2.629</v>
      </c>
      <c r="B7084" s="5">
        <v>45060.604166666664</v>
      </c>
      <c r="D7084" s="48"/>
    </row>
    <row r="7085" spans="1:6" x14ac:dyDescent="0.3">
      <c r="A7085" s="4">
        <v>0.42799999999999999</v>
      </c>
      <c r="B7085" s="5">
        <v>45060.583333333336</v>
      </c>
      <c r="D7085" s="48"/>
    </row>
    <row r="7086" spans="1:6" x14ac:dyDescent="0.3">
      <c r="A7086" s="4">
        <v>0.51300000000000001</v>
      </c>
      <c r="B7086" s="5">
        <v>45060.5625</v>
      </c>
      <c r="D7086" s="48"/>
    </row>
    <row r="7087" spans="1:6" x14ac:dyDescent="0.3">
      <c r="A7087" s="4">
        <v>0.52700000000000002</v>
      </c>
      <c r="B7087" s="5">
        <v>45060.541666666664</v>
      </c>
      <c r="D7087" s="48"/>
    </row>
    <row r="7088" spans="1:6" x14ac:dyDescent="0.3">
      <c r="A7088" s="4">
        <v>0.38300000000000001</v>
      </c>
      <c r="B7088" s="5">
        <v>45060.520833333336</v>
      </c>
      <c r="D7088" s="48"/>
    </row>
    <row r="7089" spans="1:4" x14ac:dyDescent="0.3">
      <c r="A7089" s="4">
        <v>0.27500000000000002</v>
      </c>
      <c r="B7089" s="5">
        <v>45060.5</v>
      </c>
      <c r="D7089" s="48"/>
    </row>
    <row r="7090" spans="1:4" x14ac:dyDescent="0.3">
      <c r="A7090" s="4">
        <v>0.35399999999999998</v>
      </c>
      <c r="B7090" s="5">
        <v>45060.479166666664</v>
      </c>
      <c r="D7090" s="48"/>
    </row>
    <row r="7091" spans="1:4" x14ac:dyDescent="0.3">
      <c r="A7091" s="4">
        <v>0.35799999999999998</v>
      </c>
      <c r="B7091" s="5">
        <v>45060.458333333336</v>
      </c>
      <c r="D7091" s="48"/>
    </row>
    <row r="7092" spans="1:4" x14ac:dyDescent="0.3">
      <c r="A7092" s="4">
        <v>0.36399999999999999</v>
      </c>
      <c r="B7092" s="5">
        <v>45060.4375</v>
      </c>
      <c r="D7092" s="48"/>
    </row>
    <row r="7093" spans="1:4" x14ac:dyDescent="0.3">
      <c r="A7093" s="4">
        <v>0.34300000000000003</v>
      </c>
      <c r="B7093" s="5">
        <v>45060.416666666664</v>
      </c>
      <c r="D7093" s="48"/>
    </row>
    <row r="7094" spans="1:4" x14ac:dyDescent="0.3">
      <c r="A7094" s="4">
        <v>0.35899999999999999</v>
      </c>
      <c r="B7094" s="5">
        <v>45060.395833333336</v>
      </c>
      <c r="D7094" s="48"/>
    </row>
    <row r="7095" spans="1:4" x14ac:dyDescent="0.3">
      <c r="A7095" s="4">
        <v>0.34399999999999997</v>
      </c>
      <c r="B7095" s="5">
        <v>45060.375</v>
      </c>
      <c r="D7095" s="48"/>
    </row>
    <row r="7096" spans="1:4" x14ac:dyDescent="0.3">
      <c r="A7096" s="4">
        <v>0.51900000000000002</v>
      </c>
      <c r="B7096" s="5">
        <v>45060.354166666664</v>
      </c>
      <c r="D7096" s="48"/>
    </row>
    <row r="7097" spans="1:4" x14ac:dyDescent="0.3">
      <c r="A7097" s="4">
        <v>0.26300000000000001</v>
      </c>
      <c r="B7097" s="5">
        <v>45060.333333333336</v>
      </c>
      <c r="C7097" s="44">
        <f>SUM(A7097:A7114)</f>
        <v>5.7679999999999998</v>
      </c>
    </row>
    <row r="7098" spans="1:4" x14ac:dyDescent="0.3">
      <c r="A7098" s="4">
        <v>0.34</v>
      </c>
      <c r="B7098" s="5">
        <v>45060.3125</v>
      </c>
      <c r="C7098" s="44"/>
    </row>
    <row r="7099" spans="1:4" x14ac:dyDescent="0.3">
      <c r="A7099" s="4">
        <v>0.32700000000000001</v>
      </c>
      <c r="B7099" s="5">
        <v>45060.291666666664</v>
      </c>
      <c r="C7099" s="44"/>
    </row>
    <row r="7100" spans="1:4" x14ac:dyDescent="0.3">
      <c r="A7100" s="4">
        <v>0.32200000000000001</v>
      </c>
      <c r="B7100" s="5">
        <v>45060.270833333336</v>
      </c>
      <c r="C7100" s="44"/>
    </row>
    <row r="7101" spans="1:4" x14ac:dyDescent="0.3">
      <c r="A7101" s="4">
        <v>0.34499999999999997</v>
      </c>
      <c r="B7101" s="5">
        <v>45060.25</v>
      </c>
      <c r="C7101" s="44"/>
    </row>
    <row r="7102" spans="1:4" x14ac:dyDescent="0.3">
      <c r="A7102" s="4">
        <v>0.28899999999999998</v>
      </c>
      <c r="B7102" s="5">
        <v>45060.229166666664</v>
      </c>
      <c r="C7102" s="44"/>
    </row>
    <row r="7103" spans="1:4" x14ac:dyDescent="0.3">
      <c r="A7103" s="4">
        <v>0.34899999999999998</v>
      </c>
      <c r="B7103" s="5">
        <v>45060.208333333336</v>
      </c>
      <c r="C7103" s="44"/>
    </row>
    <row r="7104" spans="1:4" x14ac:dyDescent="0.3">
      <c r="A7104" s="4">
        <v>0.31</v>
      </c>
      <c r="B7104" s="5">
        <v>45060.1875</v>
      </c>
      <c r="C7104" s="44"/>
    </row>
    <row r="7105" spans="1:6" x14ac:dyDescent="0.3">
      <c r="A7105" s="4">
        <v>0.34100000000000003</v>
      </c>
      <c r="B7105" s="5">
        <v>45060.166666666664</v>
      </c>
      <c r="C7105" s="44"/>
    </row>
    <row r="7106" spans="1:6" x14ac:dyDescent="0.3">
      <c r="A7106" s="4">
        <v>0.32100000000000001</v>
      </c>
      <c r="B7106" s="5">
        <v>45060.145833333336</v>
      </c>
      <c r="C7106" s="44"/>
    </row>
    <row r="7107" spans="1:6" x14ac:dyDescent="0.3">
      <c r="A7107" s="4">
        <v>0.33400000000000002</v>
      </c>
      <c r="B7107" s="5">
        <v>45060.125</v>
      </c>
      <c r="C7107" s="44"/>
    </row>
    <row r="7108" spans="1:6" x14ac:dyDescent="0.3">
      <c r="A7108" s="4">
        <v>0.35</v>
      </c>
      <c r="B7108" s="5">
        <v>45060.104166666664</v>
      </c>
      <c r="C7108" s="44"/>
    </row>
    <row r="7109" spans="1:6" x14ac:dyDescent="0.3">
      <c r="A7109" s="4">
        <v>0.29099999999999998</v>
      </c>
      <c r="B7109" s="5">
        <v>45060.083333333336</v>
      </c>
      <c r="C7109" s="44"/>
    </row>
    <row r="7110" spans="1:6" x14ac:dyDescent="0.3">
      <c r="A7110" s="4">
        <v>0.34200000000000003</v>
      </c>
      <c r="B7110" s="5">
        <v>45060.0625</v>
      </c>
      <c r="C7110" s="44"/>
    </row>
    <row r="7111" spans="1:6" x14ac:dyDescent="0.3">
      <c r="A7111" s="4">
        <v>0.3</v>
      </c>
      <c r="B7111" s="5">
        <v>45060.041666666664</v>
      </c>
      <c r="C7111" s="44"/>
    </row>
    <row r="7112" spans="1:6" x14ac:dyDescent="0.3">
      <c r="A7112" s="4">
        <v>0.318</v>
      </c>
      <c r="B7112" s="5">
        <v>45060.020833333336</v>
      </c>
      <c r="C7112" s="44"/>
    </row>
    <row r="7113" spans="1:6" x14ac:dyDescent="0.3">
      <c r="A7113" s="4">
        <v>0.34599999999999997</v>
      </c>
      <c r="B7113" s="5">
        <v>45060</v>
      </c>
      <c r="C7113" s="44"/>
    </row>
    <row r="7114" spans="1:6" x14ac:dyDescent="0.3">
      <c r="A7114" s="4">
        <v>0.28000000000000003</v>
      </c>
      <c r="B7114" s="5">
        <v>45059.979166666664</v>
      </c>
      <c r="C7114" s="44"/>
    </row>
    <row r="7115" spans="1:6" x14ac:dyDescent="0.3">
      <c r="A7115" s="4">
        <v>0.34300000000000003</v>
      </c>
      <c r="B7115" s="5">
        <v>45059.958333333336</v>
      </c>
      <c r="F7115" s="44">
        <f>SUM(A7115:A7122)</f>
        <v>2.6360000000000001</v>
      </c>
    </row>
    <row r="7116" spans="1:6" x14ac:dyDescent="0.3">
      <c r="A7116" s="4">
        <v>0.32700000000000001</v>
      </c>
      <c r="B7116" s="5">
        <v>45059.9375</v>
      </c>
      <c r="F7116" s="44"/>
    </row>
    <row r="7117" spans="1:6" x14ac:dyDescent="0.3">
      <c r="A7117" s="4">
        <v>0.36899999999999999</v>
      </c>
      <c r="B7117" s="5">
        <v>45059.916666666664</v>
      </c>
      <c r="F7117" s="44"/>
    </row>
    <row r="7118" spans="1:6" x14ac:dyDescent="0.3">
      <c r="A7118" s="4">
        <v>0.26700000000000002</v>
      </c>
      <c r="B7118" s="5">
        <v>45059.895833333336</v>
      </c>
      <c r="F7118" s="44"/>
    </row>
    <row r="7119" spans="1:6" x14ac:dyDescent="0.3">
      <c r="A7119" s="4">
        <v>0.34200000000000003</v>
      </c>
      <c r="B7119" s="5">
        <v>45059.875</v>
      </c>
      <c r="F7119" s="44"/>
    </row>
    <row r="7120" spans="1:6" x14ac:dyDescent="0.3">
      <c r="A7120" s="4">
        <v>0.31900000000000001</v>
      </c>
      <c r="B7120" s="5">
        <v>45059.854166666664</v>
      </c>
      <c r="F7120" s="44"/>
    </row>
    <row r="7121" spans="1:6" x14ac:dyDescent="0.3">
      <c r="A7121" s="4">
        <v>0.34799999999999998</v>
      </c>
      <c r="B7121" s="5">
        <v>45059.833333333336</v>
      </c>
      <c r="F7121" s="44"/>
    </row>
    <row r="7122" spans="1:6" x14ac:dyDescent="0.3">
      <c r="A7122" s="4">
        <v>0.32100000000000001</v>
      </c>
      <c r="B7122" s="5">
        <v>45059.8125</v>
      </c>
      <c r="F7122" s="44"/>
    </row>
    <row r="7123" spans="1:6" x14ac:dyDescent="0.3">
      <c r="A7123" s="4">
        <v>0.35599999999999998</v>
      </c>
      <c r="B7123" s="5">
        <v>45059.791666666664</v>
      </c>
      <c r="E7123" s="44">
        <f>SUM(A7123:A7126)</f>
        <v>1.3849999999999998</v>
      </c>
    </row>
    <row r="7124" spans="1:6" x14ac:dyDescent="0.3">
      <c r="A7124" s="4">
        <v>0.35</v>
      </c>
      <c r="B7124" s="5">
        <v>45059.770833333336</v>
      </c>
      <c r="E7124" s="44"/>
    </row>
    <row r="7125" spans="1:6" x14ac:dyDescent="0.3">
      <c r="A7125" s="4">
        <v>0.32900000000000001</v>
      </c>
      <c r="B7125" s="5">
        <v>45059.75</v>
      </c>
      <c r="E7125" s="44"/>
    </row>
    <row r="7126" spans="1:6" x14ac:dyDescent="0.3">
      <c r="A7126" s="4">
        <v>0.35</v>
      </c>
      <c r="B7126" s="5">
        <v>45059.729166666664</v>
      </c>
      <c r="E7126" s="44"/>
    </row>
    <row r="7127" spans="1:6" x14ac:dyDescent="0.3">
      <c r="A7127" s="4">
        <v>0.34499999999999997</v>
      </c>
      <c r="B7127" s="5">
        <v>45059.708333333336</v>
      </c>
      <c r="D7127" s="44">
        <f>SUM(A7127:A7144)</f>
        <v>17.118000000000002</v>
      </c>
    </row>
    <row r="7128" spans="1:6" x14ac:dyDescent="0.3">
      <c r="A7128" s="4">
        <v>0.308</v>
      </c>
      <c r="B7128" s="5">
        <v>45059.6875</v>
      </c>
      <c r="D7128" s="44"/>
    </row>
    <row r="7129" spans="1:6" x14ac:dyDescent="0.3">
      <c r="A7129" s="4">
        <v>0.32700000000000001</v>
      </c>
      <c r="B7129" s="5">
        <v>45059.666666666664</v>
      </c>
      <c r="D7129" s="44"/>
    </row>
    <row r="7130" spans="1:6" x14ac:dyDescent="0.3">
      <c r="A7130" s="4">
        <v>0.373</v>
      </c>
      <c r="B7130" s="5">
        <v>45059.645833333336</v>
      </c>
      <c r="D7130" s="44"/>
    </row>
    <row r="7131" spans="1:6" x14ac:dyDescent="0.3">
      <c r="A7131" s="4">
        <v>0.39900000000000002</v>
      </c>
      <c r="B7131" s="5">
        <v>45059.625</v>
      </c>
      <c r="D7131" s="44"/>
    </row>
    <row r="7132" spans="1:6" x14ac:dyDescent="0.3">
      <c r="A7132" s="4">
        <v>0.46700000000000003</v>
      </c>
      <c r="B7132" s="5">
        <v>45059.604166666664</v>
      </c>
      <c r="D7132" s="44"/>
    </row>
    <row r="7133" spans="1:6" x14ac:dyDescent="0.3">
      <c r="A7133" s="4">
        <v>0.61199999999999999</v>
      </c>
      <c r="B7133" s="5">
        <v>45059.583333333336</v>
      </c>
      <c r="D7133" s="44"/>
    </row>
    <row r="7134" spans="1:6" x14ac:dyDescent="0.3">
      <c r="A7134" s="4">
        <v>1.556</v>
      </c>
      <c r="B7134" s="5">
        <v>45059.5625</v>
      </c>
      <c r="D7134" s="44"/>
    </row>
    <row r="7135" spans="1:6" x14ac:dyDescent="0.3">
      <c r="A7135" s="4">
        <v>1.714</v>
      </c>
      <c r="B7135" s="5">
        <v>45059.541666666664</v>
      </c>
      <c r="D7135" s="44"/>
    </row>
    <row r="7136" spans="1:6" x14ac:dyDescent="0.3">
      <c r="A7136" s="4">
        <v>1.034</v>
      </c>
      <c r="B7136" s="5">
        <v>45059.520833333336</v>
      </c>
      <c r="D7136" s="44"/>
    </row>
    <row r="7137" spans="1:4" x14ac:dyDescent="0.3">
      <c r="A7137" s="4">
        <v>1.0940000000000001</v>
      </c>
      <c r="B7137" s="5">
        <v>45059.5</v>
      </c>
      <c r="D7137" s="44"/>
    </row>
    <row r="7138" spans="1:4" x14ac:dyDescent="0.3">
      <c r="A7138" s="4">
        <v>1.1220000000000001</v>
      </c>
      <c r="B7138" s="5">
        <v>45059.479166666664</v>
      </c>
      <c r="D7138" s="44"/>
    </row>
    <row r="7139" spans="1:4" x14ac:dyDescent="0.3">
      <c r="A7139" s="4">
        <v>1.181</v>
      </c>
      <c r="B7139" s="5">
        <v>45059.458333333336</v>
      </c>
      <c r="D7139" s="44"/>
    </row>
    <row r="7140" spans="1:4" x14ac:dyDescent="0.3">
      <c r="A7140" s="4">
        <v>1.512</v>
      </c>
      <c r="B7140" s="5">
        <v>45059.4375</v>
      </c>
      <c r="D7140" s="44"/>
    </row>
    <row r="7141" spans="1:4" x14ac:dyDescent="0.3">
      <c r="A7141" s="4">
        <v>1.6</v>
      </c>
      <c r="B7141" s="5">
        <v>45059.416666666664</v>
      </c>
      <c r="D7141" s="44"/>
    </row>
    <row r="7142" spans="1:4" x14ac:dyDescent="0.3">
      <c r="A7142" s="4">
        <v>1.5369999999999999</v>
      </c>
      <c r="B7142" s="5">
        <v>45059.395833333336</v>
      </c>
      <c r="D7142" s="44"/>
    </row>
    <row r="7143" spans="1:4" x14ac:dyDescent="0.3">
      <c r="A7143" s="4">
        <v>1.448</v>
      </c>
      <c r="B7143" s="5">
        <v>45059.375</v>
      </c>
      <c r="D7143" s="44"/>
    </row>
    <row r="7144" spans="1:4" x14ac:dyDescent="0.3">
      <c r="A7144" s="4">
        <v>0.48899999999999999</v>
      </c>
      <c r="B7144" s="5">
        <v>45059.354166666664</v>
      </c>
      <c r="D7144" s="44"/>
    </row>
    <row r="7145" spans="1:4" x14ac:dyDescent="0.3">
      <c r="A7145" s="4">
        <v>0.42199999999999999</v>
      </c>
      <c r="B7145" s="5">
        <v>45059.333333333336</v>
      </c>
      <c r="C7145" s="44">
        <f>SUM(A7145:A7162)</f>
        <v>7.302999999999999</v>
      </c>
    </row>
    <row r="7146" spans="1:4" x14ac:dyDescent="0.3">
      <c r="A7146" s="4">
        <v>0.46300000000000002</v>
      </c>
      <c r="B7146" s="5">
        <v>45059.3125</v>
      </c>
      <c r="C7146" s="44"/>
    </row>
    <row r="7147" spans="1:4" x14ac:dyDescent="0.3">
      <c r="A7147" s="4">
        <v>0.30099999999999999</v>
      </c>
      <c r="B7147" s="5">
        <v>45059.291666666664</v>
      </c>
      <c r="C7147" s="44"/>
    </row>
    <row r="7148" spans="1:4" x14ac:dyDescent="0.3">
      <c r="A7148" s="4">
        <v>0.28599999999999998</v>
      </c>
      <c r="B7148" s="5">
        <v>45059.270833333336</v>
      </c>
      <c r="C7148" s="44"/>
    </row>
    <row r="7149" spans="1:4" x14ac:dyDescent="0.3">
      <c r="A7149" s="4">
        <v>0.34399999999999997</v>
      </c>
      <c r="B7149" s="5">
        <v>45059.25</v>
      </c>
      <c r="C7149" s="44"/>
    </row>
    <row r="7150" spans="1:4" x14ac:dyDescent="0.3">
      <c r="A7150" s="4">
        <v>0.33400000000000002</v>
      </c>
      <c r="B7150" s="5">
        <v>45059.229166666664</v>
      </c>
      <c r="C7150" s="44"/>
    </row>
    <row r="7151" spans="1:4" x14ac:dyDescent="0.3">
      <c r="A7151" s="4">
        <v>0.34899999999999998</v>
      </c>
      <c r="B7151" s="5">
        <v>45059.208333333336</v>
      </c>
      <c r="C7151" s="44"/>
    </row>
    <row r="7152" spans="1:4" x14ac:dyDescent="0.3">
      <c r="A7152" s="4">
        <v>0.28799999999999998</v>
      </c>
      <c r="B7152" s="5">
        <v>45059.1875</v>
      </c>
      <c r="C7152" s="44"/>
    </row>
    <row r="7153" spans="1:6" x14ac:dyDescent="0.3">
      <c r="A7153" s="4">
        <v>0.34899999999999998</v>
      </c>
      <c r="B7153" s="5">
        <v>45059.166666666664</v>
      </c>
      <c r="C7153" s="44"/>
    </row>
    <row r="7154" spans="1:6" x14ac:dyDescent="0.3">
      <c r="A7154" s="4">
        <v>0.32900000000000001</v>
      </c>
      <c r="B7154" s="5">
        <v>45059.145833333336</v>
      </c>
      <c r="C7154" s="44"/>
    </row>
    <row r="7155" spans="1:6" x14ac:dyDescent="0.3">
      <c r="A7155" s="4">
        <v>0.34599999999999997</v>
      </c>
      <c r="B7155" s="5">
        <v>45059.125</v>
      </c>
      <c r="C7155" s="44"/>
    </row>
    <row r="7156" spans="1:6" x14ac:dyDescent="0.3">
      <c r="A7156" s="4">
        <v>0.35199999999999998</v>
      </c>
      <c r="B7156" s="5">
        <v>45059.104166666664</v>
      </c>
      <c r="C7156" s="44"/>
    </row>
    <row r="7157" spans="1:6" x14ac:dyDescent="0.3">
      <c r="A7157" s="4">
        <v>0.35299999999999998</v>
      </c>
      <c r="B7157" s="5">
        <v>45059.083333333336</v>
      </c>
      <c r="C7157" s="44"/>
    </row>
    <row r="7158" spans="1:6" x14ac:dyDescent="0.3">
      <c r="A7158" s="4">
        <v>0.34499999999999997</v>
      </c>
      <c r="B7158" s="5">
        <v>45059.0625</v>
      </c>
      <c r="C7158" s="44"/>
    </row>
    <row r="7159" spans="1:6" x14ac:dyDescent="0.3">
      <c r="A7159" s="4">
        <v>0.60499999999999998</v>
      </c>
      <c r="B7159" s="5">
        <v>45059.041666666664</v>
      </c>
      <c r="C7159" s="44"/>
    </row>
    <row r="7160" spans="1:6" x14ac:dyDescent="0.3">
      <c r="A7160" s="4">
        <v>0.60299999999999998</v>
      </c>
      <c r="B7160" s="5">
        <v>45059.020833333336</v>
      </c>
      <c r="C7160" s="44"/>
    </row>
    <row r="7161" spans="1:6" x14ac:dyDescent="0.3">
      <c r="A7161" s="4">
        <v>0.61399999999999999</v>
      </c>
      <c r="B7161" s="5">
        <v>45059</v>
      </c>
      <c r="C7161" s="44"/>
    </row>
    <row r="7162" spans="1:6" x14ac:dyDescent="0.3">
      <c r="A7162" s="4">
        <v>0.62</v>
      </c>
      <c r="B7162" s="5">
        <v>45058.979166666664</v>
      </c>
      <c r="C7162" s="44"/>
    </row>
    <row r="7163" spans="1:6" x14ac:dyDescent="0.3">
      <c r="A7163" s="4">
        <v>0.64100000000000001</v>
      </c>
      <c r="B7163" s="5">
        <v>45058.958333333336</v>
      </c>
      <c r="F7163" s="44">
        <f>SUM(A7163:A7170)</f>
        <v>5.601</v>
      </c>
    </row>
    <row r="7164" spans="1:6" x14ac:dyDescent="0.3">
      <c r="A7164" s="4">
        <v>0.66800000000000004</v>
      </c>
      <c r="B7164" s="5">
        <v>45058.9375</v>
      </c>
      <c r="F7164" s="44"/>
    </row>
    <row r="7165" spans="1:6" x14ac:dyDescent="0.3">
      <c r="A7165" s="4">
        <v>0.68</v>
      </c>
      <c r="B7165" s="5">
        <v>45058.916666666664</v>
      </c>
      <c r="F7165" s="44"/>
    </row>
    <row r="7166" spans="1:6" x14ac:dyDescent="0.3">
      <c r="A7166" s="4">
        <v>0.47699999999999998</v>
      </c>
      <c r="B7166" s="5">
        <v>45058.895833333336</v>
      </c>
      <c r="F7166" s="44"/>
    </row>
    <row r="7167" spans="1:6" x14ac:dyDescent="0.3">
      <c r="A7167" s="4">
        <v>0.57599999999999996</v>
      </c>
      <c r="B7167" s="5">
        <v>45058.875</v>
      </c>
      <c r="F7167" s="44"/>
    </row>
    <row r="7168" spans="1:6" x14ac:dyDescent="0.3">
      <c r="A7168" s="4">
        <v>0.44600000000000001</v>
      </c>
      <c r="B7168" s="5">
        <v>45058.854166666664</v>
      </c>
      <c r="F7168" s="44"/>
    </row>
    <row r="7169" spans="1:6" x14ac:dyDescent="0.3">
      <c r="A7169" s="4">
        <v>0.54700000000000004</v>
      </c>
      <c r="B7169" s="5">
        <v>45058.833333333336</v>
      </c>
      <c r="F7169" s="44"/>
    </row>
    <row r="7170" spans="1:6" x14ac:dyDescent="0.3">
      <c r="A7170" s="4">
        <v>1.5660000000000001</v>
      </c>
      <c r="B7170" s="5">
        <v>45058.8125</v>
      </c>
      <c r="F7170" s="44"/>
    </row>
    <row r="7171" spans="1:6" x14ac:dyDescent="0.3">
      <c r="A7171" s="4">
        <v>1.1830000000000001</v>
      </c>
      <c r="B7171" s="5">
        <v>45058.791666666664</v>
      </c>
      <c r="E7171" s="44">
        <f>SUM(A7171:A7174)</f>
        <v>3.9550000000000001</v>
      </c>
    </row>
    <row r="7172" spans="1:6" x14ac:dyDescent="0.3">
      <c r="A7172" s="4">
        <v>0.41699999999999998</v>
      </c>
      <c r="B7172" s="5">
        <v>45058.770833333336</v>
      </c>
      <c r="E7172" s="44"/>
    </row>
    <row r="7173" spans="1:6" x14ac:dyDescent="0.3">
      <c r="A7173" s="4">
        <v>1.3340000000000001</v>
      </c>
      <c r="B7173" s="5">
        <v>45058.75</v>
      </c>
      <c r="E7173" s="44"/>
    </row>
    <row r="7174" spans="1:6" x14ac:dyDescent="0.3">
      <c r="A7174" s="4">
        <v>1.0209999999999999</v>
      </c>
      <c r="B7174" s="5">
        <v>45058.729166666664</v>
      </c>
      <c r="E7174" s="44"/>
    </row>
    <row r="7175" spans="1:6" x14ac:dyDescent="0.3">
      <c r="A7175" s="4">
        <v>0.34899999999999998</v>
      </c>
      <c r="B7175" s="5">
        <v>45058.708333333336</v>
      </c>
      <c r="D7175" s="44">
        <f>SUM(A7175:A7192)</f>
        <v>6.3100000000000005</v>
      </c>
    </row>
    <row r="7176" spans="1:6" x14ac:dyDescent="0.3">
      <c r="A7176" s="4">
        <v>0.316</v>
      </c>
      <c r="B7176" s="5">
        <v>45058.6875</v>
      </c>
      <c r="D7176" s="44"/>
    </row>
    <row r="7177" spans="1:6" x14ac:dyDescent="0.3">
      <c r="A7177" s="4">
        <v>0.307</v>
      </c>
      <c r="B7177" s="5">
        <v>45058.666666666664</v>
      </c>
      <c r="D7177" s="44"/>
    </row>
    <row r="7178" spans="1:6" x14ac:dyDescent="0.3">
      <c r="A7178" s="4">
        <v>0.58799999999999997</v>
      </c>
      <c r="B7178" s="5">
        <v>45058.645833333336</v>
      </c>
      <c r="D7178" s="44"/>
    </row>
    <row r="7179" spans="1:6" x14ac:dyDescent="0.3">
      <c r="A7179" s="4">
        <v>0.24399999999999999</v>
      </c>
      <c r="B7179" s="5">
        <v>45058.625</v>
      </c>
      <c r="D7179" s="44"/>
    </row>
    <row r="7180" spans="1:6" x14ac:dyDescent="0.3">
      <c r="A7180" s="4">
        <v>0.35899999999999999</v>
      </c>
      <c r="B7180" s="5">
        <v>45058.604166666664</v>
      </c>
      <c r="D7180" s="44"/>
    </row>
    <row r="7181" spans="1:6" x14ac:dyDescent="0.3">
      <c r="A7181" s="4">
        <v>0.36799999999999999</v>
      </c>
      <c r="B7181" s="5">
        <v>45058.583333333336</v>
      </c>
      <c r="D7181" s="44"/>
    </row>
    <row r="7182" spans="1:6" x14ac:dyDescent="0.3">
      <c r="A7182" s="4">
        <v>0.41199999999999998</v>
      </c>
      <c r="B7182" s="5">
        <v>45058.5625</v>
      </c>
      <c r="D7182" s="44"/>
    </row>
    <row r="7183" spans="1:6" x14ac:dyDescent="0.3">
      <c r="A7183" s="4">
        <v>0.29299999999999998</v>
      </c>
      <c r="B7183" s="5">
        <v>45058.541666666664</v>
      </c>
      <c r="D7183" s="44"/>
    </row>
    <row r="7184" spans="1:6" x14ac:dyDescent="0.3">
      <c r="A7184" s="4">
        <v>0.32100000000000001</v>
      </c>
      <c r="B7184" s="5">
        <v>45058.520833333336</v>
      </c>
      <c r="D7184" s="44"/>
    </row>
    <row r="7185" spans="1:4" x14ac:dyDescent="0.3">
      <c r="A7185" s="4">
        <v>0.28699999999999998</v>
      </c>
      <c r="B7185" s="5">
        <v>45058.5</v>
      </c>
      <c r="D7185" s="44"/>
    </row>
    <row r="7186" spans="1:4" x14ac:dyDescent="0.3">
      <c r="A7186" s="4">
        <v>0.32</v>
      </c>
      <c r="B7186" s="5">
        <v>45058.479166666664</v>
      </c>
      <c r="D7186" s="44"/>
    </row>
    <row r="7187" spans="1:4" x14ac:dyDescent="0.3">
      <c r="A7187" s="4">
        <v>0.33600000000000002</v>
      </c>
      <c r="B7187" s="5">
        <v>45058.458333333336</v>
      </c>
      <c r="D7187" s="44"/>
    </row>
    <row r="7188" spans="1:4" x14ac:dyDescent="0.3">
      <c r="A7188" s="4">
        <v>0.313</v>
      </c>
      <c r="B7188" s="5">
        <v>45058.4375</v>
      </c>
      <c r="D7188" s="44"/>
    </row>
    <row r="7189" spans="1:4" x14ac:dyDescent="0.3">
      <c r="A7189" s="4">
        <v>0.53600000000000003</v>
      </c>
      <c r="B7189" s="5">
        <v>45058.416666666664</v>
      </c>
      <c r="D7189" s="44"/>
    </row>
    <row r="7190" spans="1:4" x14ac:dyDescent="0.3">
      <c r="A7190" s="4">
        <v>0.25</v>
      </c>
      <c r="B7190" s="5">
        <v>45058.395833333336</v>
      </c>
      <c r="D7190" s="44"/>
    </row>
    <row r="7191" spans="1:4" x14ac:dyDescent="0.3">
      <c r="A7191" s="4">
        <v>0.32400000000000001</v>
      </c>
      <c r="B7191" s="5">
        <v>45058.375</v>
      </c>
      <c r="D7191" s="44"/>
    </row>
    <row r="7192" spans="1:4" x14ac:dyDescent="0.3">
      <c r="A7192" s="4">
        <v>0.38700000000000001</v>
      </c>
      <c r="B7192" s="5">
        <v>45058.354166666664</v>
      </c>
      <c r="D7192" s="44"/>
    </row>
    <row r="7193" spans="1:4" x14ac:dyDescent="0.3">
      <c r="A7193" s="4">
        <v>0.30499999999999999</v>
      </c>
      <c r="B7193" s="5">
        <v>45058.333333333336</v>
      </c>
      <c r="C7193" s="44">
        <f>SUM(A7193:A7210)</f>
        <v>5.0469999999999997</v>
      </c>
    </row>
    <row r="7194" spans="1:4" x14ac:dyDescent="0.3">
      <c r="A7194" s="4">
        <v>0.248</v>
      </c>
      <c r="B7194" s="5">
        <v>45058.3125</v>
      </c>
      <c r="C7194" s="44"/>
    </row>
    <row r="7195" spans="1:4" x14ac:dyDescent="0.3">
      <c r="A7195" s="4">
        <v>0.311</v>
      </c>
      <c r="B7195" s="5">
        <v>45058.291666666664</v>
      </c>
      <c r="C7195" s="44"/>
    </row>
    <row r="7196" spans="1:4" x14ac:dyDescent="0.3">
      <c r="A7196" s="4">
        <v>0.26100000000000001</v>
      </c>
      <c r="B7196" s="5">
        <v>45058.270833333336</v>
      </c>
      <c r="C7196" s="44"/>
    </row>
    <row r="7197" spans="1:4" x14ac:dyDescent="0.3">
      <c r="A7197" s="4">
        <v>0.313</v>
      </c>
      <c r="B7197" s="5">
        <v>45058.25</v>
      </c>
      <c r="C7197" s="44"/>
    </row>
    <row r="7198" spans="1:4" x14ac:dyDescent="0.3">
      <c r="A7198" s="4">
        <v>0.32100000000000001</v>
      </c>
      <c r="B7198" s="5">
        <v>45058.229166666664</v>
      </c>
      <c r="C7198" s="44"/>
    </row>
    <row r="7199" spans="1:4" x14ac:dyDescent="0.3">
      <c r="A7199" s="4">
        <v>0.33200000000000002</v>
      </c>
      <c r="B7199" s="5">
        <v>45058.208333333336</v>
      </c>
      <c r="C7199" s="44"/>
    </row>
    <row r="7200" spans="1:4" x14ac:dyDescent="0.3">
      <c r="A7200" s="4">
        <v>0.252</v>
      </c>
      <c r="B7200" s="5">
        <v>45058.1875</v>
      </c>
      <c r="C7200" s="44"/>
    </row>
    <row r="7201" spans="1:6" x14ac:dyDescent="0.3">
      <c r="A7201" s="4">
        <v>0.23100000000000001</v>
      </c>
      <c r="B7201" s="5">
        <v>45058.166666666664</v>
      </c>
      <c r="C7201" s="44"/>
    </row>
    <row r="7202" spans="1:6" x14ac:dyDescent="0.3">
      <c r="A7202" s="4">
        <v>0.23499999999999999</v>
      </c>
      <c r="B7202" s="5">
        <v>45058.145833333336</v>
      </c>
      <c r="C7202" s="44"/>
    </row>
    <row r="7203" spans="1:6" x14ac:dyDescent="0.3">
      <c r="A7203" s="4">
        <v>0.22800000000000001</v>
      </c>
      <c r="B7203" s="5">
        <v>45058.125</v>
      </c>
      <c r="C7203" s="44"/>
    </row>
    <row r="7204" spans="1:6" x14ac:dyDescent="0.3">
      <c r="A7204" s="4">
        <v>0.26500000000000001</v>
      </c>
      <c r="B7204" s="5">
        <v>45058.104166666664</v>
      </c>
      <c r="C7204" s="44"/>
    </row>
    <row r="7205" spans="1:6" x14ac:dyDescent="0.3">
      <c r="A7205" s="4">
        <v>0.249</v>
      </c>
      <c r="B7205" s="5">
        <v>45058.083333333336</v>
      </c>
      <c r="C7205" s="44"/>
    </row>
    <row r="7206" spans="1:6" x14ac:dyDescent="0.3">
      <c r="A7206" s="4">
        <v>0.29699999999999999</v>
      </c>
      <c r="B7206" s="5">
        <v>45058.0625</v>
      </c>
      <c r="C7206" s="44"/>
    </row>
    <row r="7207" spans="1:6" x14ac:dyDescent="0.3">
      <c r="A7207" s="4">
        <v>0.26200000000000001</v>
      </c>
      <c r="B7207" s="5">
        <v>45058.041666666664</v>
      </c>
      <c r="C7207" s="44"/>
    </row>
    <row r="7208" spans="1:6" x14ac:dyDescent="0.3">
      <c r="A7208" s="4">
        <v>0.29799999999999999</v>
      </c>
      <c r="B7208" s="5">
        <v>45058.020833333336</v>
      </c>
      <c r="C7208" s="44"/>
    </row>
    <row r="7209" spans="1:6" x14ac:dyDescent="0.3">
      <c r="A7209" s="4">
        <v>0.32100000000000001</v>
      </c>
      <c r="B7209" s="5">
        <v>45058</v>
      </c>
      <c r="C7209" s="44"/>
    </row>
    <row r="7210" spans="1:6" x14ac:dyDescent="0.3">
      <c r="A7210" s="4">
        <v>0.318</v>
      </c>
      <c r="B7210" s="5">
        <v>45057.979166666664</v>
      </c>
      <c r="C7210" s="44"/>
    </row>
    <row r="7211" spans="1:6" x14ac:dyDescent="0.3">
      <c r="A7211" s="4">
        <v>0.55100000000000005</v>
      </c>
      <c r="B7211" s="5">
        <v>45057.958333333336</v>
      </c>
      <c r="F7211" s="44">
        <f>SUM(A7211:A7218)</f>
        <v>5.5839999999999996</v>
      </c>
    </row>
    <row r="7212" spans="1:6" x14ac:dyDescent="0.3">
      <c r="A7212" s="4">
        <v>0.59899999999999998</v>
      </c>
      <c r="B7212" s="5">
        <v>45057.9375</v>
      </c>
      <c r="F7212" s="44"/>
    </row>
    <row r="7213" spans="1:6" x14ac:dyDescent="0.3">
      <c r="A7213" s="4">
        <v>0.79900000000000004</v>
      </c>
      <c r="B7213" s="5">
        <v>45057.916666666664</v>
      </c>
      <c r="F7213" s="44"/>
    </row>
    <row r="7214" spans="1:6" x14ac:dyDescent="0.3">
      <c r="A7214" s="4">
        <v>0.626</v>
      </c>
      <c r="B7214" s="5">
        <v>45057.895833333336</v>
      </c>
      <c r="F7214" s="44"/>
    </row>
    <row r="7215" spans="1:6" x14ac:dyDescent="0.3">
      <c r="A7215" s="4">
        <v>0.79400000000000004</v>
      </c>
      <c r="B7215" s="5">
        <v>45057.875</v>
      </c>
      <c r="F7215" s="44"/>
    </row>
    <row r="7216" spans="1:6" x14ac:dyDescent="0.3">
      <c r="A7216" s="4">
        <v>0.46800000000000003</v>
      </c>
      <c r="B7216" s="5">
        <v>45057.854166666664</v>
      </c>
      <c r="F7216" s="44"/>
    </row>
    <row r="7217" spans="1:6" x14ac:dyDescent="0.3">
      <c r="A7217" s="4">
        <v>1.1459999999999999</v>
      </c>
      <c r="B7217" s="5">
        <v>45057.833333333336</v>
      </c>
      <c r="F7217" s="44"/>
    </row>
    <row r="7218" spans="1:6" x14ac:dyDescent="0.3">
      <c r="A7218" s="4">
        <v>0.60099999999999998</v>
      </c>
      <c r="B7218" s="5">
        <v>45057.8125</v>
      </c>
      <c r="F7218" s="44"/>
    </row>
    <row r="7219" spans="1:6" x14ac:dyDescent="0.3">
      <c r="A7219" s="4">
        <v>0.57899999999999996</v>
      </c>
      <c r="B7219" s="5">
        <v>45057.791666666664</v>
      </c>
      <c r="E7219" s="44">
        <f>SUM(A7219:A7222)</f>
        <v>3.2650000000000001</v>
      </c>
    </row>
    <row r="7220" spans="1:6" x14ac:dyDescent="0.3">
      <c r="A7220" s="4">
        <v>0.44</v>
      </c>
      <c r="B7220" s="5">
        <v>45057.770833333336</v>
      </c>
      <c r="E7220" s="44"/>
    </row>
    <row r="7221" spans="1:6" x14ac:dyDescent="0.3">
      <c r="A7221" s="4">
        <v>1.8460000000000001</v>
      </c>
      <c r="B7221" s="5">
        <v>45057.75</v>
      </c>
      <c r="E7221" s="44"/>
    </row>
    <row r="7222" spans="1:6" x14ac:dyDescent="0.3">
      <c r="A7222" s="4">
        <v>0.4</v>
      </c>
      <c r="B7222" s="5">
        <v>45057.729166666664</v>
      </c>
      <c r="E7222" s="44"/>
    </row>
    <row r="7223" spans="1:6" x14ac:dyDescent="0.3">
      <c r="A7223" s="4">
        <v>0.34399999999999997</v>
      </c>
      <c r="B7223" s="5">
        <v>45057.708333333336</v>
      </c>
      <c r="D7223" s="44">
        <f>SUM(A7223:A7240)</f>
        <v>7.6579999999999986</v>
      </c>
    </row>
    <row r="7224" spans="1:6" x14ac:dyDescent="0.3">
      <c r="A7224" s="4">
        <v>0.48</v>
      </c>
      <c r="B7224" s="5">
        <v>45057.6875</v>
      </c>
      <c r="D7224" s="44"/>
    </row>
    <row r="7225" spans="1:6" x14ac:dyDescent="0.3">
      <c r="A7225" s="4">
        <v>0.42299999999999999</v>
      </c>
      <c r="B7225" s="5">
        <v>45057.666666666664</v>
      </c>
      <c r="D7225" s="44"/>
    </row>
    <row r="7226" spans="1:6" x14ac:dyDescent="0.3">
      <c r="A7226" s="4">
        <v>0.29299999999999998</v>
      </c>
      <c r="B7226" s="5">
        <v>45057.645833333336</v>
      </c>
      <c r="D7226" s="44"/>
    </row>
    <row r="7227" spans="1:6" x14ac:dyDescent="0.3">
      <c r="A7227" s="4">
        <v>0.26100000000000001</v>
      </c>
      <c r="B7227" s="5">
        <v>45057.625</v>
      </c>
      <c r="D7227" s="44"/>
    </row>
    <row r="7228" spans="1:6" x14ac:dyDescent="0.3">
      <c r="A7228" s="4">
        <v>0.25</v>
      </c>
      <c r="B7228" s="5">
        <v>45057.604166666664</v>
      </c>
      <c r="D7228" s="44"/>
    </row>
    <row r="7229" spans="1:6" x14ac:dyDescent="0.3">
      <c r="A7229" s="4">
        <v>0.45700000000000002</v>
      </c>
      <c r="B7229" s="5">
        <v>45057.583333333336</v>
      </c>
      <c r="D7229" s="44"/>
    </row>
    <row r="7230" spans="1:6" x14ac:dyDescent="0.3">
      <c r="A7230" s="4">
        <v>1.381</v>
      </c>
      <c r="B7230" s="5">
        <v>45057.5625</v>
      </c>
      <c r="D7230" s="44"/>
    </row>
    <row r="7231" spans="1:6" x14ac:dyDescent="0.3">
      <c r="A7231" s="4">
        <v>0.68400000000000005</v>
      </c>
      <c r="B7231" s="5">
        <v>45057.541666666664</v>
      </c>
      <c r="D7231" s="44"/>
    </row>
    <row r="7232" spans="1:6" x14ac:dyDescent="0.3">
      <c r="A7232" s="4">
        <v>0.26</v>
      </c>
      <c r="B7232" s="5">
        <v>45057.520833333336</v>
      </c>
      <c r="D7232" s="44"/>
    </row>
    <row r="7233" spans="1:4" x14ac:dyDescent="0.3">
      <c r="A7233" s="4">
        <v>0.34599999999999997</v>
      </c>
      <c r="B7233" s="5">
        <v>45057.5</v>
      </c>
      <c r="D7233" s="44"/>
    </row>
    <row r="7234" spans="1:4" x14ac:dyDescent="0.3">
      <c r="A7234" s="4">
        <v>0.27600000000000002</v>
      </c>
      <c r="B7234" s="5">
        <v>45057.479166666664</v>
      </c>
      <c r="D7234" s="44"/>
    </row>
    <row r="7235" spans="1:4" x14ac:dyDescent="0.3">
      <c r="A7235" s="4">
        <v>0.32100000000000001</v>
      </c>
      <c r="B7235" s="5">
        <v>45057.458333333336</v>
      </c>
      <c r="D7235" s="44"/>
    </row>
    <row r="7236" spans="1:4" x14ac:dyDescent="0.3">
      <c r="A7236" s="4">
        <v>0.34100000000000003</v>
      </c>
      <c r="B7236" s="5">
        <v>45057.4375</v>
      </c>
      <c r="D7236" s="44"/>
    </row>
    <row r="7237" spans="1:4" x14ac:dyDescent="0.3">
      <c r="A7237" s="4">
        <v>0.52500000000000002</v>
      </c>
      <c r="B7237" s="5">
        <v>45057.416666666664</v>
      </c>
      <c r="D7237" s="44"/>
    </row>
    <row r="7238" spans="1:4" x14ac:dyDescent="0.3">
      <c r="A7238" s="4">
        <v>0.374</v>
      </c>
      <c r="B7238" s="5">
        <v>45057.395833333336</v>
      </c>
      <c r="D7238" s="44"/>
    </row>
    <row r="7239" spans="1:4" x14ac:dyDescent="0.3">
      <c r="A7239" s="4">
        <v>0.25700000000000001</v>
      </c>
      <c r="B7239" s="5">
        <v>45057.375</v>
      </c>
      <c r="D7239" s="44"/>
    </row>
    <row r="7240" spans="1:4" x14ac:dyDescent="0.3">
      <c r="A7240" s="4">
        <v>0.38500000000000001</v>
      </c>
      <c r="B7240" s="5">
        <v>45057.354166666664</v>
      </c>
      <c r="D7240" s="44"/>
    </row>
    <row r="7241" spans="1:4" x14ac:dyDescent="0.3">
      <c r="A7241" s="4">
        <v>0.315</v>
      </c>
      <c r="B7241" s="5">
        <v>45057.333333333336</v>
      </c>
      <c r="C7241" s="44">
        <f>SUM(A7241:A7258)</f>
        <v>5.6970000000000001</v>
      </c>
    </row>
    <row r="7242" spans="1:4" x14ac:dyDescent="0.3">
      <c r="A7242" s="4">
        <v>0.27900000000000003</v>
      </c>
      <c r="B7242" s="5">
        <v>45057.3125</v>
      </c>
      <c r="C7242" s="44"/>
    </row>
    <row r="7243" spans="1:4" x14ac:dyDescent="0.3">
      <c r="A7243" s="4">
        <v>0.27900000000000003</v>
      </c>
      <c r="B7243" s="5">
        <v>45057.291666666664</v>
      </c>
      <c r="C7243" s="44"/>
    </row>
    <row r="7244" spans="1:4" x14ac:dyDescent="0.3">
      <c r="A7244" s="4">
        <v>0.27600000000000002</v>
      </c>
      <c r="B7244" s="5">
        <v>45057.270833333336</v>
      </c>
      <c r="C7244" s="44"/>
    </row>
    <row r="7245" spans="1:4" x14ac:dyDescent="0.3">
      <c r="A7245" s="4">
        <v>0.26100000000000001</v>
      </c>
      <c r="B7245" s="5">
        <v>45057.25</v>
      </c>
      <c r="C7245" s="44"/>
    </row>
    <row r="7246" spans="1:4" x14ac:dyDescent="0.3">
      <c r="A7246" s="4">
        <v>0.27</v>
      </c>
      <c r="B7246" s="5">
        <v>45057.229166666664</v>
      </c>
      <c r="C7246" s="44"/>
    </row>
    <row r="7247" spans="1:4" x14ac:dyDescent="0.3">
      <c r="A7247" s="4">
        <v>0.28199999999999997</v>
      </c>
      <c r="B7247" s="5">
        <v>45057.208333333336</v>
      </c>
      <c r="C7247" s="44"/>
    </row>
    <row r="7248" spans="1:4" x14ac:dyDescent="0.3">
      <c r="A7248" s="4">
        <v>0.249</v>
      </c>
      <c r="B7248" s="5">
        <v>45057.1875</v>
      </c>
      <c r="C7248" s="44"/>
    </row>
    <row r="7249" spans="1:6" x14ac:dyDescent="0.3">
      <c r="A7249" s="4">
        <v>0.28599999999999998</v>
      </c>
      <c r="B7249" s="5">
        <v>45057.166666666664</v>
      </c>
      <c r="C7249" s="44"/>
    </row>
    <row r="7250" spans="1:6" x14ac:dyDescent="0.3">
      <c r="A7250" s="4">
        <v>0.23300000000000001</v>
      </c>
      <c r="B7250" s="5">
        <v>45057.145833333336</v>
      </c>
      <c r="C7250" s="44"/>
    </row>
    <row r="7251" spans="1:6" x14ac:dyDescent="0.3">
      <c r="A7251" s="4">
        <v>0.28999999999999998</v>
      </c>
      <c r="B7251" s="5">
        <v>45057.125</v>
      </c>
      <c r="C7251" s="44"/>
    </row>
    <row r="7252" spans="1:6" x14ac:dyDescent="0.3">
      <c r="A7252" s="4">
        <v>0.25700000000000001</v>
      </c>
      <c r="B7252" s="5">
        <v>45057.104166666664</v>
      </c>
      <c r="C7252" s="44"/>
    </row>
    <row r="7253" spans="1:6" x14ac:dyDescent="0.3">
      <c r="A7253" s="4">
        <v>0.255</v>
      </c>
      <c r="B7253" s="5">
        <v>45057.083333333336</v>
      </c>
      <c r="C7253" s="44"/>
    </row>
    <row r="7254" spans="1:6" x14ac:dyDescent="0.3">
      <c r="A7254" s="4">
        <v>0.29599999999999999</v>
      </c>
      <c r="B7254" s="5">
        <v>45057.0625</v>
      </c>
      <c r="C7254" s="44"/>
    </row>
    <row r="7255" spans="1:6" x14ac:dyDescent="0.3">
      <c r="A7255" s="4">
        <v>0.22800000000000001</v>
      </c>
      <c r="B7255" s="5">
        <v>45057.041666666664</v>
      </c>
      <c r="C7255" s="44"/>
    </row>
    <row r="7256" spans="1:6" x14ac:dyDescent="0.3">
      <c r="A7256" s="4">
        <v>0.53200000000000003</v>
      </c>
      <c r="B7256" s="5">
        <v>45057.020833333336</v>
      </c>
      <c r="C7256" s="44"/>
    </row>
    <row r="7257" spans="1:6" x14ac:dyDescent="0.3">
      <c r="A7257" s="4">
        <v>0.56399999999999995</v>
      </c>
      <c r="B7257" s="5">
        <v>45057</v>
      </c>
      <c r="C7257" s="44"/>
    </row>
    <row r="7258" spans="1:6" x14ac:dyDescent="0.3">
      <c r="A7258" s="4">
        <v>0.54500000000000004</v>
      </c>
      <c r="B7258" s="5">
        <v>45056.979166666664</v>
      </c>
      <c r="C7258" s="44"/>
    </row>
    <row r="7259" spans="1:6" x14ac:dyDescent="0.3">
      <c r="A7259" s="4">
        <v>0.55500000000000005</v>
      </c>
      <c r="B7259" s="5">
        <v>45056.958333333336</v>
      </c>
      <c r="F7259" s="44">
        <f>SUM(A7259:A7266)</f>
        <v>5.5299999999999994</v>
      </c>
    </row>
    <row r="7260" spans="1:6" x14ac:dyDescent="0.3">
      <c r="A7260" s="4">
        <v>0.55000000000000004</v>
      </c>
      <c r="B7260" s="5">
        <v>45056.9375</v>
      </c>
      <c r="F7260" s="44"/>
    </row>
    <row r="7261" spans="1:6" x14ac:dyDescent="0.3">
      <c r="A7261" s="4">
        <v>0.68899999999999995</v>
      </c>
      <c r="B7261" s="5">
        <v>45056.916666666664</v>
      </c>
      <c r="F7261" s="44"/>
    </row>
    <row r="7262" spans="1:6" x14ac:dyDescent="0.3">
      <c r="A7262" s="4">
        <v>0.97299999999999998</v>
      </c>
      <c r="B7262" s="5">
        <v>45056.895833333336</v>
      </c>
      <c r="F7262" s="44"/>
    </row>
    <row r="7263" spans="1:6" x14ac:dyDescent="0.3">
      <c r="A7263" s="4">
        <v>0.77500000000000002</v>
      </c>
      <c r="B7263" s="5">
        <v>45056.875</v>
      </c>
      <c r="F7263" s="44"/>
    </row>
    <row r="7264" spans="1:6" x14ac:dyDescent="0.3">
      <c r="A7264" s="4">
        <v>0.58399999999999996</v>
      </c>
      <c r="B7264" s="5">
        <v>45056.854166666664</v>
      </c>
      <c r="F7264" s="44"/>
    </row>
    <row r="7265" spans="1:6" x14ac:dyDescent="0.3">
      <c r="A7265" s="4">
        <v>0.443</v>
      </c>
      <c r="B7265" s="5">
        <v>45056.833333333336</v>
      </c>
      <c r="F7265" s="44"/>
    </row>
    <row r="7266" spans="1:6" x14ac:dyDescent="0.3">
      <c r="A7266" s="4">
        <v>0.96099999999999997</v>
      </c>
      <c r="B7266" s="5">
        <v>45056.8125</v>
      </c>
      <c r="F7266" s="44"/>
    </row>
    <row r="7267" spans="1:6" x14ac:dyDescent="0.3">
      <c r="A7267" s="4">
        <v>0.38900000000000001</v>
      </c>
      <c r="B7267" s="5">
        <v>45056.791666666664</v>
      </c>
      <c r="E7267" s="44">
        <f>SUM(A7267:A7270)</f>
        <v>1.6860000000000002</v>
      </c>
    </row>
    <row r="7268" spans="1:6" x14ac:dyDescent="0.3">
      <c r="A7268" s="4">
        <v>0.42099999999999999</v>
      </c>
      <c r="B7268" s="5">
        <v>45056.770833333336</v>
      </c>
      <c r="E7268" s="44"/>
    </row>
    <row r="7269" spans="1:6" x14ac:dyDescent="0.3">
      <c r="A7269" s="4">
        <v>0.46300000000000002</v>
      </c>
      <c r="B7269" s="5">
        <v>45056.75</v>
      </c>
      <c r="E7269" s="44"/>
    </row>
    <row r="7270" spans="1:6" x14ac:dyDescent="0.3">
      <c r="A7270" s="4">
        <v>0.41299999999999998</v>
      </c>
      <c r="B7270" s="5">
        <v>45056.729166666664</v>
      </c>
      <c r="E7270" s="44"/>
    </row>
    <row r="7271" spans="1:6" x14ac:dyDescent="0.3">
      <c r="A7271" s="4">
        <v>0.48899999999999999</v>
      </c>
      <c r="B7271" s="5">
        <v>45056.708333333336</v>
      </c>
      <c r="D7271" s="44">
        <f>SUM(A7271:A7288)</f>
        <v>6.3379999999999983</v>
      </c>
    </row>
    <row r="7272" spans="1:6" x14ac:dyDescent="0.3">
      <c r="A7272" s="4">
        <v>0.35199999999999998</v>
      </c>
      <c r="B7272" s="5">
        <v>45056.6875</v>
      </c>
      <c r="D7272" s="44"/>
    </row>
    <row r="7273" spans="1:6" x14ac:dyDescent="0.3">
      <c r="A7273" s="4">
        <v>0.316</v>
      </c>
      <c r="B7273" s="5">
        <v>45056.666666666664</v>
      </c>
      <c r="D7273" s="44"/>
    </row>
    <row r="7274" spans="1:6" x14ac:dyDescent="0.3">
      <c r="A7274" s="4">
        <v>0.26700000000000002</v>
      </c>
      <c r="B7274" s="5">
        <v>45056.645833333336</v>
      </c>
      <c r="D7274" s="44"/>
    </row>
    <row r="7275" spans="1:6" x14ac:dyDescent="0.3">
      <c r="A7275" s="4">
        <v>0.56200000000000006</v>
      </c>
      <c r="B7275" s="5">
        <v>45056.625</v>
      </c>
      <c r="D7275" s="44"/>
    </row>
    <row r="7276" spans="1:6" x14ac:dyDescent="0.3">
      <c r="A7276" s="4">
        <v>0.30599999999999999</v>
      </c>
      <c r="B7276" s="5">
        <v>45056.604166666664</v>
      </c>
      <c r="D7276" s="44"/>
    </row>
    <row r="7277" spans="1:6" x14ac:dyDescent="0.3">
      <c r="A7277" s="4">
        <v>0.28499999999999998</v>
      </c>
      <c r="B7277" s="5">
        <v>45056.583333333336</v>
      </c>
      <c r="D7277" s="44"/>
    </row>
    <row r="7278" spans="1:6" x14ac:dyDescent="0.3">
      <c r="A7278" s="4">
        <v>0.28799999999999998</v>
      </c>
      <c r="B7278" s="5">
        <v>45056.5625</v>
      </c>
      <c r="D7278" s="44"/>
    </row>
    <row r="7279" spans="1:6" x14ac:dyDescent="0.3">
      <c r="A7279" s="4">
        <v>0.27300000000000002</v>
      </c>
      <c r="B7279" s="5">
        <v>45056.541666666664</v>
      </c>
      <c r="D7279" s="44"/>
    </row>
    <row r="7280" spans="1:6" x14ac:dyDescent="0.3">
      <c r="A7280" s="4">
        <v>0.26800000000000002</v>
      </c>
      <c r="B7280" s="5">
        <v>45056.520833333336</v>
      </c>
      <c r="D7280" s="44"/>
    </row>
    <row r="7281" spans="1:4" x14ac:dyDescent="0.3">
      <c r="A7281" s="4">
        <v>0.28799999999999998</v>
      </c>
      <c r="B7281" s="5">
        <v>45056.5</v>
      </c>
      <c r="D7281" s="44"/>
    </row>
    <row r="7282" spans="1:4" x14ac:dyDescent="0.3">
      <c r="A7282" s="4">
        <v>0.27500000000000002</v>
      </c>
      <c r="B7282" s="5">
        <v>45056.479166666664</v>
      </c>
      <c r="D7282" s="44"/>
    </row>
    <row r="7283" spans="1:4" x14ac:dyDescent="0.3">
      <c r="A7283" s="4">
        <v>0.313</v>
      </c>
      <c r="B7283" s="5">
        <v>45056.458333333336</v>
      </c>
      <c r="D7283" s="44"/>
    </row>
    <row r="7284" spans="1:4" x14ac:dyDescent="0.3">
      <c r="A7284" s="4">
        <v>0.34300000000000003</v>
      </c>
      <c r="B7284" s="5">
        <v>45056.4375</v>
      </c>
      <c r="D7284" s="44"/>
    </row>
    <row r="7285" spans="1:4" x14ac:dyDescent="0.3">
      <c r="A7285" s="4">
        <v>0.39900000000000002</v>
      </c>
      <c r="B7285" s="5">
        <v>45056.416666666664</v>
      </c>
      <c r="D7285" s="44"/>
    </row>
    <row r="7286" spans="1:4" x14ac:dyDescent="0.3">
      <c r="A7286" s="4">
        <v>0.499</v>
      </c>
      <c r="B7286" s="5">
        <v>45056.395833333336</v>
      </c>
      <c r="D7286" s="44"/>
    </row>
    <row r="7287" spans="1:4" x14ac:dyDescent="0.3">
      <c r="A7287" s="4">
        <v>0.35799999999999998</v>
      </c>
      <c r="B7287" s="5">
        <v>45056.375</v>
      </c>
      <c r="D7287" s="44"/>
    </row>
    <row r="7288" spans="1:4" x14ac:dyDescent="0.3">
      <c r="A7288" s="4">
        <v>0.45700000000000002</v>
      </c>
      <c r="B7288" s="5">
        <v>45056.354166666664</v>
      </c>
      <c r="D7288" s="44"/>
    </row>
    <row r="7289" spans="1:4" x14ac:dyDescent="0.3">
      <c r="A7289" s="4">
        <v>0.41299999999999998</v>
      </c>
      <c r="B7289" s="5">
        <v>45056.333333333336</v>
      </c>
      <c r="C7289" s="44">
        <f>SUM(A7289:A7306)</f>
        <v>6.0809999999999995</v>
      </c>
    </row>
    <row r="7290" spans="1:4" x14ac:dyDescent="0.3">
      <c r="A7290" s="4">
        <v>0.39500000000000002</v>
      </c>
      <c r="B7290" s="5">
        <v>45056.3125</v>
      </c>
      <c r="C7290" s="44"/>
    </row>
    <row r="7291" spans="1:4" x14ac:dyDescent="0.3">
      <c r="A7291" s="4">
        <v>0.26100000000000001</v>
      </c>
      <c r="B7291" s="5">
        <v>45056.291666666664</v>
      </c>
      <c r="C7291" s="44"/>
    </row>
    <row r="7292" spans="1:4" x14ac:dyDescent="0.3">
      <c r="A7292" s="4">
        <v>0.29199999999999998</v>
      </c>
      <c r="B7292" s="5">
        <v>45056.270833333336</v>
      </c>
      <c r="C7292" s="44"/>
    </row>
    <row r="7293" spans="1:4" x14ac:dyDescent="0.3">
      <c r="A7293" s="4">
        <v>0.26</v>
      </c>
      <c r="B7293" s="5">
        <v>45056.25</v>
      </c>
      <c r="C7293" s="44"/>
    </row>
    <row r="7294" spans="1:4" x14ac:dyDescent="0.3">
      <c r="A7294" s="4">
        <v>0.28699999999999998</v>
      </c>
      <c r="B7294" s="5">
        <v>45056.229166666664</v>
      </c>
      <c r="C7294" s="44"/>
    </row>
    <row r="7295" spans="1:4" x14ac:dyDescent="0.3">
      <c r="A7295" s="4">
        <v>0.25800000000000001</v>
      </c>
      <c r="B7295" s="5">
        <v>45056.208333333336</v>
      </c>
      <c r="C7295" s="44"/>
    </row>
    <row r="7296" spans="1:4" x14ac:dyDescent="0.3">
      <c r="A7296" s="4">
        <v>0.29099999999999998</v>
      </c>
      <c r="B7296" s="5">
        <v>45056.1875</v>
      </c>
      <c r="C7296" s="44"/>
    </row>
    <row r="7297" spans="1:6" x14ac:dyDescent="0.3">
      <c r="A7297" s="4">
        <v>0.26300000000000001</v>
      </c>
      <c r="B7297" s="5">
        <v>45056.166666666664</v>
      </c>
      <c r="C7297" s="44"/>
    </row>
    <row r="7298" spans="1:6" x14ac:dyDescent="0.3">
      <c r="A7298" s="4">
        <v>0.28199999999999997</v>
      </c>
      <c r="B7298" s="5">
        <v>45056.145833333336</v>
      </c>
      <c r="C7298" s="44"/>
    </row>
    <row r="7299" spans="1:6" x14ac:dyDescent="0.3">
      <c r="A7299" s="4">
        <v>0.26300000000000001</v>
      </c>
      <c r="B7299" s="5">
        <v>45056.125</v>
      </c>
      <c r="C7299" s="44"/>
    </row>
    <row r="7300" spans="1:6" x14ac:dyDescent="0.3">
      <c r="A7300" s="4">
        <v>0.29099999999999998</v>
      </c>
      <c r="B7300" s="5">
        <v>45056.104166666664</v>
      </c>
      <c r="C7300" s="44"/>
    </row>
    <row r="7301" spans="1:6" x14ac:dyDescent="0.3">
      <c r="A7301" s="4">
        <v>0.255</v>
      </c>
      <c r="B7301" s="5">
        <v>45056.083333333336</v>
      </c>
      <c r="C7301" s="44"/>
    </row>
    <row r="7302" spans="1:6" x14ac:dyDescent="0.3">
      <c r="A7302" s="4">
        <v>0.311</v>
      </c>
      <c r="B7302" s="5">
        <v>45056.0625</v>
      </c>
      <c r="C7302" s="44"/>
    </row>
    <row r="7303" spans="1:6" x14ac:dyDescent="0.3">
      <c r="A7303" s="4">
        <v>0.26700000000000002</v>
      </c>
      <c r="B7303" s="5">
        <v>45056.041666666664</v>
      </c>
      <c r="C7303" s="44"/>
    </row>
    <row r="7304" spans="1:6" x14ac:dyDescent="0.3">
      <c r="A7304" s="4">
        <v>0.54400000000000004</v>
      </c>
      <c r="B7304" s="5">
        <v>45056.020833333336</v>
      </c>
      <c r="C7304" s="44"/>
    </row>
    <row r="7305" spans="1:6" x14ac:dyDescent="0.3">
      <c r="A7305" s="4">
        <v>0.55000000000000004</v>
      </c>
      <c r="B7305" s="5">
        <v>45056</v>
      </c>
      <c r="C7305" s="44"/>
    </row>
    <row r="7306" spans="1:6" x14ac:dyDescent="0.3">
      <c r="A7306" s="4">
        <v>0.59799999999999998</v>
      </c>
      <c r="B7306" s="5">
        <v>45055.979166666664</v>
      </c>
      <c r="C7306" s="44"/>
    </row>
    <row r="7307" spans="1:6" x14ac:dyDescent="0.3">
      <c r="A7307" s="4">
        <v>0.51500000000000001</v>
      </c>
      <c r="B7307" s="5">
        <v>45055.958333333336</v>
      </c>
      <c r="F7307" s="44">
        <f>SUM(A7307:A7314)</f>
        <v>4.2510000000000003</v>
      </c>
    </row>
    <row r="7308" spans="1:6" x14ac:dyDescent="0.3">
      <c r="A7308" s="4">
        <v>0.51400000000000001</v>
      </c>
      <c r="B7308" s="5">
        <v>45055.9375</v>
      </c>
      <c r="F7308" s="44"/>
    </row>
    <row r="7309" spans="1:6" x14ac:dyDescent="0.3">
      <c r="A7309" s="4">
        <v>0.80200000000000005</v>
      </c>
      <c r="B7309" s="5">
        <v>45055.916666666664</v>
      </c>
      <c r="F7309" s="44"/>
    </row>
    <row r="7310" spans="1:6" x14ac:dyDescent="0.3">
      <c r="A7310" s="4">
        <v>0.59</v>
      </c>
      <c r="B7310" s="5">
        <v>45055.895833333336</v>
      </c>
      <c r="F7310" s="44"/>
    </row>
    <row r="7311" spans="1:6" x14ac:dyDescent="0.3">
      <c r="A7311" s="4">
        <v>0.58699999999999997</v>
      </c>
      <c r="B7311" s="5">
        <v>45055.875</v>
      </c>
      <c r="F7311" s="44"/>
    </row>
    <row r="7312" spans="1:6" x14ac:dyDescent="0.3">
      <c r="A7312" s="4">
        <v>0.66300000000000003</v>
      </c>
      <c r="B7312" s="5">
        <v>45055.854166666664</v>
      </c>
      <c r="F7312" s="44"/>
    </row>
    <row r="7313" spans="1:6" x14ac:dyDescent="0.3">
      <c r="A7313" s="4">
        <v>0.35</v>
      </c>
      <c r="B7313" s="5">
        <v>45055.833333333336</v>
      </c>
      <c r="F7313" s="44"/>
    </row>
    <row r="7314" spans="1:6" x14ac:dyDescent="0.3">
      <c r="A7314" s="4">
        <v>0.23</v>
      </c>
      <c r="B7314" s="5">
        <v>45055.8125</v>
      </c>
      <c r="F7314" s="44"/>
    </row>
    <row r="7315" spans="1:6" x14ac:dyDescent="0.3">
      <c r="A7315" s="4">
        <v>0.28100000000000003</v>
      </c>
      <c r="B7315" s="5">
        <v>45055.791666666664</v>
      </c>
      <c r="E7315" s="44">
        <f>SUM(A7315:A7318)</f>
        <v>1.069</v>
      </c>
    </row>
    <row r="7316" spans="1:6" x14ac:dyDescent="0.3">
      <c r="A7316" s="4">
        <v>0.255</v>
      </c>
      <c r="B7316" s="5">
        <v>45055.770833333336</v>
      </c>
      <c r="E7316" s="44"/>
    </row>
    <row r="7317" spans="1:6" x14ac:dyDescent="0.3">
      <c r="A7317" s="4">
        <v>0.29199999999999998</v>
      </c>
      <c r="B7317" s="5">
        <v>45055.75</v>
      </c>
      <c r="E7317" s="44"/>
    </row>
    <row r="7318" spans="1:6" x14ac:dyDescent="0.3">
      <c r="A7318" s="4">
        <v>0.24099999999999999</v>
      </c>
      <c r="B7318" s="5">
        <v>45055.729166666664</v>
      </c>
      <c r="E7318" s="44"/>
    </row>
    <row r="7319" spans="1:6" x14ac:dyDescent="0.3">
      <c r="A7319" s="4">
        <v>0.29799999999999999</v>
      </c>
      <c r="B7319" s="5">
        <v>45055.708333333336</v>
      </c>
      <c r="D7319" s="44">
        <f>SUM(A7319:A7336)</f>
        <v>5.5359999999999996</v>
      </c>
    </row>
    <row r="7320" spans="1:6" x14ac:dyDescent="0.3">
      <c r="A7320" s="4">
        <v>0.32400000000000001</v>
      </c>
      <c r="B7320" s="5">
        <v>45055.6875</v>
      </c>
      <c r="D7320" s="44"/>
    </row>
    <row r="7321" spans="1:6" x14ac:dyDescent="0.3">
      <c r="A7321" s="4">
        <v>0.30599999999999999</v>
      </c>
      <c r="B7321" s="5">
        <v>45055.666666666664</v>
      </c>
      <c r="D7321" s="44"/>
    </row>
    <row r="7322" spans="1:6" x14ac:dyDescent="0.3">
      <c r="A7322" s="4">
        <v>0.36099999999999999</v>
      </c>
      <c r="B7322" s="5">
        <v>45055.645833333336</v>
      </c>
      <c r="D7322" s="44"/>
    </row>
    <row r="7323" spans="1:6" x14ac:dyDescent="0.3">
      <c r="A7323" s="4">
        <v>0.375</v>
      </c>
      <c r="B7323" s="5">
        <v>45055.625</v>
      </c>
      <c r="D7323" s="44"/>
    </row>
    <row r="7324" spans="1:6" x14ac:dyDescent="0.3">
      <c r="A7324" s="4">
        <v>0.308</v>
      </c>
      <c r="B7324" s="5">
        <v>45055.604166666664</v>
      </c>
      <c r="D7324" s="44"/>
    </row>
    <row r="7325" spans="1:6" x14ac:dyDescent="0.3">
      <c r="A7325" s="4">
        <v>0.26400000000000001</v>
      </c>
      <c r="B7325" s="5">
        <v>45055.583333333336</v>
      </c>
      <c r="D7325" s="44"/>
    </row>
    <row r="7326" spans="1:6" x14ac:dyDescent="0.3">
      <c r="A7326" s="4">
        <v>0.29299999999999998</v>
      </c>
      <c r="B7326" s="5">
        <v>45055.5625</v>
      </c>
      <c r="D7326" s="44"/>
    </row>
    <row r="7327" spans="1:6" x14ac:dyDescent="0.3">
      <c r="A7327" s="4">
        <v>0.247</v>
      </c>
      <c r="B7327" s="5">
        <v>45055.541666666664</v>
      </c>
      <c r="D7327" s="44"/>
    </row>
    <row r="7328" spans="1:6" x14ac:dyDescent="0.3">
      <c r="A7328" s="4">
        <v>0.29099999999999998</v>
      </c>
      <c r="B7328" s="5">
        <v>45055.520833333336</v>
      </c>
      <c r="D7328" s="44"/>
    </row>
    <row r="7329" spans="1:4" x14ac:dyDescent="0.3">
      <c r="A7329" s="4">
        <v>0.25900000000000001</v>
      </c>
      <c r="B7329" s="5">
        <v>45055.5</v>
      </c>
      <c r="D7329" s="44"/>
    </row>
    <row r="7330" spans="1:4" x14ac:dyDescent="0.3">
      <c r="A7330" s="4">
        <v>0.28999999999999998</v>
      </c>
      <c r="B7330" s="5">
        <v>45055.479166666664</v>
      </c>
      <c r="D7330" s="44"/>
    </row>
    <row r="7331" spans="1:4" x14ac:dyDescent="0.3">
      <c r="A7331" s="4">
        <v>0.26600000000000001</v>
      </c>
      <c r="B7331" s="5">
        <v>45055.458333333336</v>
      </c>
      <c r="D7331" s="44"/>
    </row>
    <row r="7332" spans="1:4" x14ac:dyDescent="0.3">
      <c r="A7332" s="4">
        <v>0.314</v>
      </c>
      <c r="B7332" s="5">
        <v>45055.4375</v>
      </c>
      <c r="D7332" s="44"/>
    </row>
    <row r="7333" spans="1:4" x14ac:dyDescent="0.3">
      <c r="A7333" s="4">
        <v>0.28699999999999998</v>
      </c>
      <c r="B7333" s="5">
        <v>45055.416666666664</v>
      </c>
      <c r="D7333" s="44"/>
    </row>
    <row r="7334" spans="1:4" x14ac:dyDescent="0.3">
      <c r="A7334" s="4">
        <v>0.29299999999999998</v>
      </c>
      <c r="B7334" s="5">
        <v>45055.395833333336</v>
      </c>
      <c r="D7334" s="44"/>
    </row>
    <row r="7335" spans="1:4" x14ac:dyDescent="0.3">
      <c r="A7335" s="4">
        <v>0.29299999999999998</v>
      </c>
      <c r="B7335" s="5">
        <v>45055.375</v>
      </c>
      <c r="D7335" s="44"/>
    </row>
    <row r="7336" spans="1:4" x14ac:dyDescent="0.3">
      <c r="A7336" s="4">
        <v>0.46700000000000003</v>
      </c>
      <c r="B7336" s="5">
        <v>45055.354166666664</v>
      </c>
      <c r="D7336" s="44"/>
    </row>
    <row r="7337" spans="1:4" x14ac:dyDescent="0.3">
      <c r="A7337" s="4">
        <v>0.42299999999999999</v>
      </c>
      <c r="B7337" s="5">
        <v>45055.333333333336</v>
      </c>
      <c r="C7337" s="44">
        <f>SUM(A7337:A7354)</f>
        <v>5.8260000000000005</v>
      </c>
    </row>
    <row r="7338" spans="1:4" x14ac:dyDescent="0.3">
      <c r="A7338" s="4">
        <v>0.34300000000000003</v>
      </c>
      <c r="B7338" s="5">
        <v>45055.3125</v>
      </c>
      <c r="C7338" s="44"/>
    </row>
    <row r="7339" spans="1:4" x14ac:dyDescent="0.3">
      <c r="A7339" s="4">
        <v>0.27700000000000002</v>
      </c>
      <c r="B7339" s="5">
        <v>45055.291666666664</v>
      </c>
      <c r="C7339" s="44"/>
    </row>
    <row r="7340" spans="1:4" x14ac:dyDescent="0.3">
      <c r="A7340" s="4">
        <v>0.308</v>
      </c>
      <c r="B7340" s="5">
        <v>45055.270833333336</v>
      </c>
      <c r="C7340" s="44"/>
    </row>
    <row r="7341" spans="1:4" x14ac:dyDescent="0.3">
      <c r="A7341" s="4">
        <v>0.28199999999999997</v>
      </c>
      <c r="B7341" s="5">
        <v>45055.25</v>
      </c>
      <c r="C7341" s="44"/>
    </row>
    <row r="7342" spans="1:4" x14ac:dyDescent="0.3">
      <c r="A7342" s="4">
        <v>0.38200000000000001</v>
      </c>
      <c r="B7342" s="5">
        <v>45055.229166666664</v>
      </c>
      <c r="C7342" s="44"/>
    </row>
    <row r="7343" spans="1:4" x14ac:dyDescent="0.3">
      <c r="A7343" s="4">
        <v>0.23799999999999999</v>
      </c>
      <c r="B7343" s="5">
        <v>45055.208333333336</v>
      </c>
      <c r="C7343" s="44"/>
    </row>
    <row r="7344" spans="1:4" x14ac:dyDescent="0.3">
      <c r="A7344" s="4">
        <v>0.27900000000000003</v>
      </c>
      <c r="B7344" s="5">
        <v>45055.1875</v>
      </c>
      <c r="C7344" s="44"/>
    </row>
    <row r="7345" spans="1:6" x14ac:dyDescent="0.3">
      <c r="A7345" s="4">
        <v>0.249</v>
      </c>
      <c r="B7345" s="5">
        <v>45055.166666666664</v>
      </c>
      <c r="C7345" s="44"/>
    </row>
    <row r="7346" spans="1:6" x14ac:dyDescent="0.3">
      <c r="A7346" s="4">
        <v>0.27400000000000002</v>
      </c>
      <c r="B7346" s="5">
        <v>45055.145833333336</v>
      </c>
      <c r="C7346" s="44"/>
    </row>
    <row r="7347" spans="1:6" x14ac:dyDescent="0.3">
      <c r="A7347" s="4">
        <v>0.23</v>
      </c>
      <c r="B7347" s="5">
        <v>45055.125</v>
      </c>
      <c r="C7347" s="44"/>
    </row>
    <row r="7348" spans="1:6" x14ac:dyDescent="0.3">
      <c r="A7348" s="4">
        <v>0.28100000000000003</v>
      </c>
      <c r="B7348" s="5">
        <v>45055.104166666664</v>
      </c>
      <c r="C7348" s="44"/>
    </row>
    <row r="7349" spans="1:6" x14ac:dyDescent="0.3">
      <c r="A7349" s="4">
        <v>0.23400000000000001</v>
      </c>
      <c r="B7349" s="5">
        <v>45055.083333333336</v>
      </c>
      <c r="C7349" s="44"/>
    </row>
    <row r="7350" spans="1:6" x14ac:dyDescent="0.3">
      <c r="A7350" s="4">
        <v>0.26</v>
      </c>
      <c r="B7350" s="5">
        <v>45055.0625</v>
      </c>
      <c r="C7350" s="44"/>
    </row>
    <row r="7351" spans="1:6" x14ac:dyDescent="0.3">
      <c r="A7351" s="4">
        <v>0.24</v>
      </c>
      <c r="B7351" s="5">
        <v>45055.041666666664</v>
      </c>
      <c r="C7351" s="44"/>
    </row>
    <row r="7352" spans="1:6" x14ac:dyDescent="0.3">
      <c r="A7352" s="4">
        <v>0.32400000000000001</v>
      </c>
      <c r="B7352" s="5">
        <v>45055.020833333336</v>
      </c>
      <c r="C7352" s="44"/>
    </row>
    <row r="7353" spans="1:6" x14ac:dyDescent="0.3">
      <c r="A7353" s="4">
        <v>0.58299999999999996</v>
      </c>
      <c r="B7353" s="5">
        <v>45055</v>
      </c>
      <c r="C7353" s="44"/>
    </row>
    <row r="7354" spans="1:6" x14ac:dyDescent="0.3">
      <c r="A7354" s="4">
        <v>0.61899999999999999</v>
      </c>
      <c r="B7354" s="5">
        <v>45054.979166666664</v>
      </c>
      <c r="C7354" s="44"/>
    </row>
    <row r="7355" spans="1:6" x14ac:dyDescent="0.3">
      <c r="A7355" s="4">
        <v>0.59699999999999998</v>
      </c>
      <c r="B7355" s="5">
        <v>45054.958333333336</v>
      </c>
      <c r="F7355" s="44">
        <f>SUM(A7355:A7362)</f>
        <v>5.246999999999999</v>
      </c>
    </row>
    <row r="7356" spans="1:6" x14ac:dyDescent="0.3">
      <c r="A7356" s="4">
        <v>0.72799999999999998</v>
      </c>
      <c r="B7356" s="5">
        <v>45054.9375</v>
      </c>
      <c r="F7356" s="44"/>
    </row>
    <row r="7357" spans="1:6" x14ac:dyDescent="0.3">
      <c r="A7357" s="4">
        <v>0.78600000000000003</v>
      </c>
      <c r="B7357" s="5">
        <v>45054.916666666664</v>
      </c>
      <c r="F7357" s="44"/>
    </row>
    <row r="7358" spans="1:6" x14ac:dyDescent="0.3">
      <c r="A7358" s="4">
        <v>0.71899999999999997</v>
      </c>
      <c r="B7358" s="5">
        <v>45054.895833333336</v>
      </c>
      <c r="F7358" s="44"/>
    </row>
    <row r="7359" spans="1:6" x14ac:dyDescent="0.3">
      <c r="A7359" s="4">
        <v>0.89500000000000002</v>
      </c>
      <c r="B7359" s="5">
        <v>45054.875</v>
      </c>
      <c r="F7359" s="44"/>
    </row>
    <row r="7360" spans="1:6" x14ac:dyDescent="0.3">
      <c r="A7360" s="4">
        <v>1.01</v>
      </c>
      <c r="B7360" s="5">
        <v>45054.854166666664</v>
      </c>
      <c r="F7360" s="44"/>
    </row>
    <row r="7361" spans="1:6" x14ac:dyDescent="0.3">
      <c r="A7361" s="4">
        <v>0.27100000000000002</v>
      </c>
      <c r="B7361" s="5">
        <v>45054.833333333336</v>
      </c>
      <c r="F7361" s="44"/>
    </row>
    <row r="7362" spans="1:6" x14ac:dyDescent="0.3">
      <c r="A7362" s="4">
        <v>0.24099999999999999</v>
      </c>
      <c r="B7362" s="5">
        <v>45054.8125</v>
      </c>
      <c r="F7362" s="44"/>
    </row>
    <row r="7363" spans="1:6" x14ac:dyDescent="0.3">
      <c r="A7363" s="4">
        <v>0.27400000000000002</v>
      </c>
      <c r="B7363" s="5">
        <v>45054.791666666664</v>
      </c>
      <c r="E7363" s="44">
        <f>SUM(A7363:A7366)</f>
        <v>1.089</v>
      </c>
    </row>
    <row r="7364" spans="1:6" x14ac:dyDescent="0.3">
      <c r="A7364" s="4">
        <v>0.253</v>
      </c>
      <c r="B7364" s="5">
        <v>45054.770833333336</v>
      </c>
      <c r="E7364" s="44"/>
    </row>
    <row r="7365" spans="1:6" x14ac:dyDescent="0.3">
      <c r="A7365" s="4">
        <v>0.308</v>
      </c>
      <c r="B7365" s="5">
        <v>45054.75</v>
      </c>
      <c r="E7365" s="44"/>
    </row>
    <row r="7366" spans="1:6" x14ac:dyDescent="0.3">
      <c r="A7366" s="4">
        <v>0.254</v>
      </c>
      <c r="B7366" s="5">
        <v>45054.729166666664</v>
      </c>
      <c r="E7366" s="44"/>
    </row>
    <row r="7367" spans="1:6" x14ac:dyDescent="0.3">
      <c r="A7367" s="4">
        <v>0.32100000000000001</v>
      </c>
      <c r="B7367" s="5">
        <v>45054.708333333336</v>
      </c>
      <c r="D7367" s="44">
        <f>SUM(A7367:A7384)</f>
        <v>6.39</v>
      </c>
    </row>
    <row r="7368" spans="1:6" x14ac:dyDescent="0.3">
      <c r="A7368" s="4">
        <v>0.26700000000000002</v>
      </c>
      <c r="B7368" s="5">
        <v>45054.6875</v>
      </c>
      <c r="D7368" s="44"/>
    </row>
    <row r="7369" spans="1:6" x14ac:dyDescent="0.3">
      <c r="A7369" s="4">
        <v>0.33100000000000002</v>
      </c>
      <c r="B7369" s="5">
        <v>45054.666666666664</v>
      </c>
      <c r="D7369" s="44"/>
    </row>
    <row r="7370" spans="1:6" x14ac:dyDescent="0.3">
      <c r="A7370" s="4">
        <v>0.30499999999999999</v>
      </c>
      <c r="B7370" s="5">
        <v>45054.645833333336</v>
      </c>
      <c r="D7370" s="44"/>
    </row>
    <row r="7371" spans="1:6" x14ac:dyDescent="0.3">
      <c r="A7371" s="4">
        <v>0.36399999999999999</v>
      </c>
      <c r="B7371" s="5">
        <v>45054.625</v>
      </c>
      <c r="D7371" s="44"/>
    </row>
    <row r="7372" spans="1:6" x14ac:dyDescent="0.3">
      <c r="A7372" s="4">
        <v>0.47399999999999998</v>
      </c>
      <c r="B7372" s="5">
        <v>45054.604166666664</v>
      </c>
      <c r="D7372" s="44"/>
    </row>
    <row r="7373" spans="1:6" x14ac:dyDescent="0.3">
      <c r="A7373" s="4">
        <v>0.76500000000000001</v>
      </c>
      <c r="B7373" s="5">
        <v>45054.583333333336</v>
      </c>
      <c r="D7373" s="44"/>
    </row>
    <row r="7374" spans="1:6" x14ac:dyDescent="0.3">
      <c r="A7374" s="4">
        <v>0.28399999999999997</v>
      </c>
      <c r="B7374" s="5">
        <v>45054.5625</v>
      </c>
      <c r="D7374" s="44"/>
    </row>
    <row r="7375" spans="1:6" x14ac:dyDescent="0.3">
      <c r="A7375" s="4">
        <v>0.29399999999999998</v>
      </c>
      <c r="B7375" s="5">
        <v>45054.541666666664</v>
      </c>
      <c r="D7375" s="44"/>
    </row>
    <row r="7376" spans="1:6" x14ac:dyDescent="0.3">
      <c r="A7376" s="4">
        <v>0.255</v>
      </c>
      <c r="B7376" s="5">
        <v>45054.520833333336</v>
      </c>
      <c r="D7376" s="44"/>
    </row>
    <row r="7377" spans="1:4" x14ac:dyDescent="0.3">
      <c r="A7377" s="4">
        <v>0.30399999999999999</v>
      </c>
      <c r="B7377" s="5">
        <v>45054.5</v>
      </c>
      <c r="D7377" s="44"/>
    </row>
    <row r="7378" spans="1:4" x14ac:dyDescent="0.3">
      <c r="A7378" s="4">
        <v>0.249</v>
      </c>
      <c r="B7378" s="5">
        <v>45054.479166666664</v>
      </c>
      <c r="D7378" s="44"/>
    </row>
    <row r="7379" spans="1:4" x14ac:dyDescent="0.3">
      <c r="A7379" s="4">
        <v>0.32600000000000001</v>
      </c>
      <c r="B7379" s="5">
        <v>45054.458333333336</v>
      </c>
      <c r="D7379" s="44"/>
    </row>
    <row r="7380" spans="1:4" x14ac:dyDescent="0.3">
      <c r="A7380" s="4">
        <v>0.30399999999999999</v>
      </c>
      <c r="B7380" s="5">
        <v>45054.4375</v>
      </c>
      <c r="D7380" s="44"/>
    </row>
    <row r="7381" spans="1:4" x14ac:dyDescent="0.3">
      <c r="A7381" s="4">
        <v>0.36499999999999999</v>
      </c>
      <c r="B7381" s="5">
        <v>45054.416666666664</v>
      </c>
      <c r="D7381" s="44"/>
    </row>
    <row r="7382" spans="1:4" x14ac:dyDescent="0.3">
      <c r="A7382" s="4">
        <v>0.39400000000000002</v>
      </c>
      <c r="B7382" s="5">
        <v>45054.395833333336</v>
      </c>
      <c r="D7382" s="44"/>
    </row>
    <row r="7383" spans="1:4" x14ac:dyDescent="0.3">
      <c r="A7383" s="4">
        <v>0.32100000000000001</v>
      </c>
      <c r="B7383" s="5">
        <v>45054.375</v>
      </c>
      <c r="D7383" s="44"/>
    </row>
    <row r="7384" spans="1:4" x14ac:dyDescent="0.3">
      <c r="A7384" s="4">
        <v>0.46700000000000003</v>
      </c>
      <c r="B7384" s="5">
        <v>45054.354166666664</v>
      </c>
      <c r="D7384" s="44"/>
    </row>
    <row r="7385" spans="1:4" x14ac:dyDescent="0.3">
      <c r="A7385" s="4">
        <v>0.248</v>
      </c>
      <c r="B7385" s="5">
        <v>45054.333333333336</v>
      </c>
      <c r="C7385" s="44">
        <f>SUM(A7385:A7402)</f>
        <v>5.8760000000000003</v>
      </c>
    </row>
    <row r="7386" spans="1:4" x14ac:dyDescent="0.3">
      <c r="A7386" s="4">
        <v>0.3</v>
      </c>
      <c r="B7386" s="5">
        <v>45054.3125</v>
      </c>
      <c r="C7386" s="44"/>
    </row>
    <row r="7387" spans="1:4" x14ac:dyDescent="0.3">
      <c r="A7387" s="4">
        <v>0.254</v>
      </c>
      <c r="B7387" s="5">
        <v>45054.291666666664</v>
      </c>
      <c r="C7387" s="44"/>
    </row>
    <row r="7388" spans="1:4" x14ac:dyDescent="0.3">
      <c r="A7388" s="4">
        <v>0.28799999999999998</v>
      </c>
      <c r="B7388" s="5">
        <v>45054.270833333336</v>
      </c>
      <c r="C7388" s="44"/>
    </row>
    <row r="7389" spans="1:4" x14ac:dyDescent="0.3">
      <c r="A7389" s="4">
        <v>0.26100000000000001</v>
      </c>
      <c r="B7389" s="5">
        <v>45054.25</v>
      </c>
      <c r="C7389" s="44"/>
    </row>
    <row r="7390" spans="1:4" x14ac:dyDescent="0.3">
      <c r="A7390" s="4">
        <v>0.27300000000000002</v>
      </c>
      <c r="B7390" s="5">
        <v>45054.229166666664</v>
      </c>
      <c r="C7390" s="44"/>
    </row>
    <row r="7391" spans="1:4" x14ac:dyDescent="0.3">
      <c r="A7391" s="4">
        <v>0.26500000000000001</v>
      </c>
      <c r="B7391" s="5">
        <v>45054.208333333336</v>
      </c>
      <c r="C7391" s="44"/>
    </row>
    <row r="7392" spans="1:4" x14ac:dyDescent="0.3">
      <c r="A7392" s="4">
        <v>0.26700000000000002</v>
      </c>
      <c r="B7392" s="5">
        <v>45054.1875</v>
      </c>
      <c r="C7392" s="44"/>
    </row>
    <row r="7393" spans="1:6" x14ac:dyDescent="0.3">
      <c r="A7393" s="4">
        <v>0.27400000000000002</v>
      </c>
      <c r="B7393" s="5">
        <v>45054.166666666664</v>
      </c>
      <c r="C7393" s="44"/>
    </row>
    <row r="7394" spans="1:6" x14ac:dyDescent="0.3">
      <c r="A7394" s="4">
        <v>0.246</v>
      </c>
      <c r="B7394" s="5">
        <v>45054.145833333336</v>
      </c>
      <c r="C7394" s="44"/>
    </row>
    <row r="7395" spans="1:6" x14ac:dyDescent="0.3">
      <c r="A7395" s="4">
        <v>0.28599999999999998</v>
      </c>
      <c r="B7395" s="5">
        <v>45054.125</v>
      </c>
      <c r="C7395" s="44"/>
    </row>
    <row r="7396" spans="1:6" x14ac:dyDescent="0.3">
      <c r="A7396" s="4">
        <v>0.24199999999999999</v>
      </c>
      <c r="B7396" s="5">
        <v>45054.104166666664</v>
      </c>
      <c r="C7396" s="44"/>
    </row>
    <row r="7397" spans="1:6" x14ac:dyDescent="0.3">
      <c r="A7397" s="4">
        <v>0.29099999999999998</v>
      </c>
      <c r="B7397" s="5">
        <v>45054.083333333336</v>
      </c>
      <c r="C7397" s="44"/>
    </row>
    <row r="7398" spans="1:6" x14ac:dyDescent="0.3">
      <c r="A7398" s="4">
        <v>0.23599999999999999</v>
      </c>
      <c r="B7398" s="5">
        <v>45054.0625</v>
      </c>
      <c r="C7398" s="44"/>
    </row>
    <row r="7399" spans="1:6" x14ac:dyDescent="0.3">
      <c r="A7399" s="4">
        <v>0.27200000000000002</v>
      </c>
      <c r="B7399" s="5">
        <v>45054.041666666664</v>
      </c>
      <c r="C7399" s="44"/>
    </row>
    <row r="7400" spans="1:6" x14ac:dyDescent="0.3">
      <c r="A7400" s="4">
        <v>0.38900000000000001</v>
      </c>
      <c r="B7400" s="5">
        <v>45054.020833333336</v>
      </c>
      <c r="C7400" s="44"/>
    </row>
    <row r="7401" spans="1:6" x14ac:dyDescent="0.3">
      <c r="A7401" s="4">
        <v>0.72699999999999998</v>
      </c>
      <c r="B7401" s="5">
        <v>45054</v>
      </c>
      <c r="C7401" s="44"/>
    </row>
    <row r="7402" spans="1:6" x14ac:dyDescent="0.3">
      <c r="A7402" s="4">
        <v>0.75700000000000001</v>
      </c>
      <c r="B7402" s="5">
        <v>45053.979166666664</v>
      </c>
      <c r="C7402" s="44"/>
    </row>
    <row r="7403" spans="1:6" x14ac:dyDescent="0.3">
      <c r="A7403" s="4">
        <v>0.71599999999999997</v>
      </c>
      <c r="B7403" s="5">
        <v>45053.958333333336</v>
      </c>
      <c r="F7403" s="44">
        <f>SUM(A7403:A7410)</f>
        <v>10.442</v>
      </c>
    </row>
    <row r="7404" spans="1:6" x14ac:dyDescent="0.3">
      <c r="A7404" s="4">
        <v>0.83799999999999997</v>
      </c>
      <c r="B7404" s="5">
        <v>45053.9375</v>
      </c>
      <c r="F7404" s="44"/>
    </row>
    <row r="7405" spans="1:6" x14ac:dyDescent="0.3">
      <c r="A7405" s="4">
        <v>1.0169999999999999</v>
      </c>
      <c r="B7405" s="5">
        <v>45053.916666666664</v>
      </c>
      <c r="F7405" s="44"/>
    </row>
    <row r="7406" spans="1:6" x14ac:dyDescent="0.3">
      <c r="A7406" s="4">
        <v>2.0510000000000002</v>
      </c>
      <c r="B7406" s="5">
        <v>45053.895833333336</v>
      </c>
      <c r="F7406" s="44"/>
    </row>
    <row r="7407" spans="1:6" x14ac:dyDescent="0.3">
      <c r="A7407" s="4">
        <v>3.012</v>
      </c>
      <c r="B7407" s="5">
        <v>45053.875</v>
      </c>
      <c r="F7407" s="44"/>
    </row>
    <row r="7408" spans="1:6" x14ac:dyDescent="0.3">
      <c r="A7408" s="4">
        <v>0.90300000000000002</v>
      </c>
      <c r="B7408" s="5">
        <v>45053.854166666664</v>
      </c>
      <c r="F7408" s="44"/>
    </row>
    <row r="7409" spans="1:6" x14ac:dyDescent="0.3">
      <c r="A7409" s="4">
        <v>0.82699999999999996</v>
      </c>
      <c r="B7409" s="5">
        <v>45053.833333333336</v>
      </c>
      <c r="F7409" s="44"/>
    </row>
    <row r="7410" spans="1:6" x14ac:dyDescent="0.3">
      <c r="A7410" s="4">
        <v>1.0780000000000001</v>
      </c>
      <c r="B7410" s="5">
        <v>45053.8125</v>
      </c>
      <c r="F7410" s="44"/>
    </row>
    <row r="7411" spans="1:6" x14ac:dyDescent="0.3">
      <c r="A7411" s="4">
        <v>2.1030000000000002</v>
      </c>
      <c r="B7411" s="5">
        <v>45053.791666666664</v>
      </c>
      <c r="E7411" s="44">
        <f>SUM(A7411:A7414)</f>
        <v>3.702</v>
      </c>
    </row>
    <row r="7412" spans="1:6" x14ac:dyDescent="0.3">
      <c r="A7412" s="4">
        <v>0.97599999999999998</v>
      </c>
      <c r="B7412" s="5">
        <v>45053.770833333336</v>
      </c>
      <c r="E7412" s="44"/>
    </row>
    <row r="7413" spans="1:6" x14ac:dyDescent="0.3">
      <c r="A7413" s="4">
        <v>0.32300000000000001</v>
      </c>
      <c r="B7413" s="5">
        <v>45053.75</v>
      </c>
      <c r="E7413" s="44"/>
    </row>
    <row r="7414" spans="1:6" x14ac:dyDescent="0.3">
      <c r="A7414" s="4">
        <v>0.3</v>
      </c>
      <c r="B7414" s="5">
        <v>45053.729166666664</v>
      </c>
      <c r="E7414" s="44"/>
    </row>
    <row r="7415" spans="1:6" x14ac:dyDescent="0.3">
      <c r="A7415" s="4">
        <v>0.27300000000000002</v>
      </c>
      <c r="B7415" s="5">
        <v>45053.708333333336</v>
      </c>
      <c r="D7415" s="44">
        <f>SUM(A7415:A7432)</f>
        <v>6.9780000000000006</v>
      </c>
    </row>
    <row r="7416" spans="1:6" x14ac:dyDescent="0.3">
      <c r="A7416" s="4">
        <v>0.27300000000000002</v>
      </c>
      <c r="B7416" s="5">
        <v>45053.6875</v>
      </c>
      <c r="D7416" s="44"/>
    </row>
    <row r="7417" spans="1:6" x14ac:dyDescent="0.3">
      <c r="A7417" s="4">
        <v>0.39900000000000002</v>
      </c>
      <c r="B7417" s="5">
        <v>45053.666666666664</v>
      </c>
      <c r="D7417" s="44"/>
    </row>
    <row r="7418" spans="1:6" x14ac:dyDescent="0.3">
      <c r="A7418" s="4">
        <v>0.42899999999999999</v>
      </c>
      <c r="B7418" s="5">
        <v>45053.645833333336</v>
      </c>
      <c r="D7418" s="44"/>
    </row>
    <row r="7419" spans="1:6" x14ac:dyDescent="0.3">
      <c r="A7419" s="4">
        <v>0.41599999999999998</v>
      </c>
      <c r="B7419" s="5">
        <v>45053.625</v>
      </c>
      <c r="D7419" s="44"/>
    </row>
    <row r="7420" spans="1:6" x14ac:dyDescent="0.3">
      <c r="A7420" s="4">
        <v>0.47199999999999998</v>
      </c>
      <c r="B7420" s="5">
        <v>45053.604166666664</v>
      </c>
      <c r="D7420" s="44"/>
    </row>
    <row r="7421" spans="1:6" x14ac:dyDescent="0.3">
      <c r="A7421" s="4">
        <v>0.3</v>
      </c>
      <c r="B7421" s="5">
        <v>45053.583333333336</v>
      </c>
      <c r="D7421" s="44"/>
    </row>
    <row r="7422" spans="1:6" x14ac:dyDescent="0.3">
      <c r="A7422" s="4">
        <v>0.27600000000000002</v>
      </c>
      <c r="B7422" s="5">
        <v>45053.5625</v>
      </c>
      <c r="D7422" s="44"/>
    </row>
    <row r="7423" spans="1:6" x14ac:dyDescent="0.3">
      <c r="A7423" s="4">
        <v>0.314</v>
      </c>
      <c r="B7423" s="5">
        <v>45053.541666666664</v>
      </c>
      <c r="D7423" s="44"/>
    </row>
    <row r="7424" spans="1:6" x14ac:dyDescent="0.3">
      <c r="A7424" s="4">
        <v>0.30599999999999999</v>
      </c>
      <c r="B7424" s="5">
        <v>45053.520833333336</v>
      </c>
      <c r="D7424" s="44"/>
    </row>
    <row r="7425" spans="1:4" x14ac:dyDescent="0.3">
      <c r="A7425" s="4">
        <v>0.32100000000000001</v>
      </c>
      <c r="B7425" s="5">
        <v>45053.5</v>
      </c>
      <c r="D7425" s="44"/>
    </row>
    <row r="7426" spans="1:4" x14ac:dyDescent="0.3">
      <c r="A7426" s="4">
        <v>0.32</v>
      </c>
      <c r="B7426" s="5">
        <v>45053.479166666664</v>
      </c>
      <c r="D7426" s="44"/>
    </row>
    <row r="7427" spans="1:4" x14ac:dyDescent="0.3">
      <c r="A7427" s="4">
        <v>0.65800000000000003</v>
      </c>
      <c r="B7427" s="5">
        <v>45053.458333333336</v>
      </c>
      <c r="D7427" s="44"/>
    </row>
    <row r="7428" spans="1:4" x14ac:dyDescent="0.3">
      <c r="A7428" s="4">
        <v>0.876</v>
      </c>
      <c r="B7428" s="5">
        <v>45053.4375</v>
      </c>
      <c r="D7428" s="44"/>
    </row>
    <row r="7429" spans="1:4" x14ac:dyDescent="0.3">
      <c r="A7429" s="4">
        <v>0.45100000000000001</v>
      </c>
      <c r="B7429" s="5">
        <v>45053.416666666664</v>
      </c>
      <c r="D7429" s="44"/>
    </row>
    <row r="7430" spans="1:4" x14ac:dyDescent="0.3">
      <c r="A7430" s="4">
        <v>0.33700000000000002</v>
      </c>
      <c r="B7430" s="5">
        <v>45053.395833333336</v>
      </c>
      <c r="D7430" s="44"/>
    </row>
    <row r="7431" spans="1:4" x14ac:dyDescent="0.3">
      <c r="A7431" s="4">
        <v>0.254</v>
      </c>
      <c r="B7431" s="5">
        <v>45053.375</v>
      </c>
      <c r="D7431" s="44"/>
    </row>
    <row r="7432" spans="1:4" x14ac:dyDescent="0.3">
      <c r="A7432" s="4">
        <v>0.30299999999999999</v>
      </c>
      <c r="B7432" s="5">
        <v>45053.354166666664</v>
      </c>
      <c r="D7432" s="44"/>
    </row>
    <row r="7433" spans="1:4" x14ac:dyDescent="0.3">
      <c r="A7433" s="4">
        <v>0.253</v>
      </c>
      <c r="B7433" s="5">
        <v>45053.333333333336</v>
      </c>
      <c r="C7433" s="44">
        <f>SUM(A7433:A7450)</f>
        <v>6.2610000000000019</v>
      </c>
    </row>
    <row r="7434" spans="1:4" x14ac:dyDescent="0.3">
      <c r="A7434" s="4">
        <v>0.29699999999999999</v>
      </c>
      <c r="B7434" s="5">
        <v>45053.3125</v>
      </c>
      <c r="C7434" s="44"/>
    </row>
    <row r="7435" spans="1:4" x14ac:dyDescent="0.3">
      <c r="A7435" s="4">
        <v>0.253</v>
      </c>
      <c r="B7435" s="5">
        <v>45053.291666666664</v>
      </c>
      <c r="C7435" s="44"/>
    </row>
    <row r="7436" spans="1:4" x14ac:dyDescent="0.3">
      <c r="A7436" s="4">
        <v>0.28999999999999998</v>
      </c>
      <c r="B7436" s="5">
        <v>45053.270833333336</v>
      </c>
      <c r="C7436" s="44"/>
    </row>
    <row r="7437" spans="1:4" x14ac:dyDescent="0.3">
      <c r="A7437" s="4">
        <v>0.249</v>
      </c>
      <c r="B7437" s="5">
        <v>45053.25</v>
      </c>
      <c r="C7437" s="44"/>
    </row>
    <row r="7438" spans="1:4" x14ac:dyDescent="0.3">
      <c r="A7438" s="4">
        <v>0.28599999999999998</v>
      </c>
      <c r="B7438" s="5">
        <v>45053.229166666664</v>
      </c>
      <c r="C7438" s="44"/>
    </row>
    <row r="7439" spans="1:4" x14ac:dyDescent="0.3">
      <c r="A7439" s="4">
        <v>0.27900000000000003</v>
      </c>
      <c r="B7439" s="5">
        <v>45053.208333333336</v>
      </c>
      <c r="C7439" s="44"/>
    </row>
    <row r="7440" spans="1:4" x14ac:dyDescent="0.3">
      <c r="A7440" s="4">
        <v>0.27300000000000002</v>
      </c>
      <c r="B7440" s="5">
        <v>45053.1875</v>
      </c>
      <c r="C7440" s="44"/>
    </row>
    <row r="7441" spans="1:6" x14ac:dyDescent="0.3">
      <c r="A7441" s="4">
        <v>0.30199999999999999</v>
      </c>
      <c r="B7441" s="5">
        <v>45053.166666666664</v>
      </c>
      <c r="C7441" s="44"/>
    </row>
    <row r="7442" spans="1:6" x14ac:dyDescent="0.3">
      <c r="A7442" s="4">
        <v>0.253</v>
      </c>
      <c r="B7442" s="5">
        <v>45053.145833333336</v>
      </c>
      <c r="C7442" s="44"/>
    </row>
    <row r="7443" spans="1:6" x14ac:dyDescent="0.3">
      <c r="A7443" s="4">
        <v>0.32900000000000001</v>
      </c>
      <c r="B7443" s="5">
        <v>45053.125</v>
      </c>
      <c r="C7443" s="44"/>
    </row>
    <row r="7444" spans="1:6" x14ac:dyDescent="0.3">
      <c r="A7444" s="4">
        <v>0.26600000000000001</v>
      </c>
      <c r="B7444" s="5">
        <v>45053.104166666664</v>
      </c>
      <c r="C7444" s="44"/>
    </row>
    <row r="7445" spans="1:6" x14ac:dyDescent="0.3">
      <c r="A7445" s="4">
        <v>0.27700000000000002</v>
      </c>
      <c r="B7445" s="5">
        <v>45053.083333333336</v>
      </c>
      <c r="C7445" s="44"/>
    </row>
    <row r="7446" spans="1:6" x14ac:dyDescent="0.3">
      <c r="A7446" s="4">
        <v>0.314</v>
      </c>
      <c r="B7446" s="5">
        <v>45053.0625</v>
      </c>
      <c r="C7446" s="44"/>
    </row>
    <row r="7447" spans="1:6" x14ac:dyDescent="0.3">
      <c r="A7447" s="4">
        <v>0.57699999999999996</v>
      </c>
      <c r="B7447" s="5">
        <v>45053.041666666664</v>
      </c>
      <c r="C7447" s="44"/>
    </row>
    <row r="7448" spans="1:6" x14ac:dyDescent="0.3">
      <c r="A7448" s="4">
        <v>0.59599999999999997</v>
      </c>
      <c r="B7448" s="5">
        <v>45053.020833333336</v>
      </c>
      <c r="C7448" s="44"/>
    </row>
    <row r="7449" spans="1:6" x14ac:dyDescent="0.3">
      <c r="A7449" s="4">
        <v>0.52800000000000002</v>
      </c>
      <c r="B7449" s="5">
        <v>45053</v>
      </c>
      <c r="C7449" s="44"/>
    </row>
    <row r="7450" spans="1:6" x14ac:dyDescent="0.3">
      <c r="A7450" s="4">
        <v>0.63900000000000001</v>
      </c>
      <c r="B7450" s="5">
        <v>45052.979166666664</v>
      </c>
      <c r="C7450" s="44"/>
    </row>
    <row r="7451" spans="1:6" x14ac:dyDescent="0.3">
      <c r="A7451" s="4">
        <v>0.55200000000000005</v>
      </c>
      <c r="B7451" s="5">
        <v>45052.958333333336</v>
      </c>
      <c r="F7451" s="44">
        <f>SUM(A7451:A7458)</f>
        <v>3.8520000000000003</v>
      </c>
    </row>
    <row r="7452" spans="1:6" x14ac:dyDescent="0.3">
      <c r="A7452" s="4">
        <v>0.78900000000000003</v>
      </c>
      <c r="B7452" s="5">
        <v>45052.9375</v>
      </c>
      <c r="F7452" s="44"/>
    </row>
    <row r="7453" spans="1:6" x14ac:dyDescent="0.3">
      <c r="A7453" s="4">
        <v>0.55700000000000005</v>
      </c>
      <c r="B7453" s="5">
        <v>45052.916666666664</v>
      </c>
      <c r="F7453" s="44"/>
    </row>
    <row r="7454" spans="1:6" x14ac:dyDescent="0.3">
      <c r="A7454" s="4">
        <v>0.69</v>
      </c>
      <c r="B7454" s="5">
        <v>45052.895833333336</v>
      </c>
      <c r="F7454" s="44"/>
    </row>
    <row r="7455" spans="1:6" x14ac:dyDescent="0.3">
      <c r="A7455" s="4">
        <v>0.45100000000000001</v>
      </c>
      <c r="B7455" s="5">
        <v>45052.875</v>
      </c>
      <c r="F7455" s="44"/>
    </row>
    <row r="7456" spans="1:6" x14ac:dyDescent="0.3">
      <c r="A7456" s="4">
        <v>0.28899999999999998</v>
      </c>
      <c r="B7456" s="5">
        <v>45052.854166666664</v>
      </c>
      <c r="F7456" s="44"/>
    </row>
    <row r="7457" spans="1:6" x14ac:dyDescent="0.3">
      <c r="A7457" s="4">
        <v>0.24399999999999999</v>
      </c>
      <c r="B7457" s="5">
        <v>45052.833333333336</v>
      </c>
      <c r="F7457" s="44"/>
    </row>
    <row r="7458" spans="1:6" x14ac:dyDescent="0.3">
      <c r="A7458" s="4">
        <v>0.28000000000000003</v>
      </c>
      <c r="B7458" s="5">
        <v>45052.8125</v>
      </c>
      <c r="F7458" s="44"/>
    </row>
    <row r="7459" spans="1:6" x14ac:dyDescent="0.3">
      <c r="A7459" s="4">
        <v>0.26800000000000002</v>
      </c>
      <c r="B7459" s="5">
        <v>45052.791666666664</v>
      </c>
      <c r="E7459" s="44">
        <f>SUM(A7459:A7462)</f>
        <v>1.0920000000000001</v>
      </c>
    </row>
    <row r="7460" spans="1:6" x14ac:dyDescent="0.3">
      <c r="A7460" s="4">
        <v>0.27400000000000002</v>
      </c>
      <c r="B7460" s="5">
        <v>45052.770833333336</v>
      </c>
      <c r="E7460" s="44"/>
    </row>
    <row r="7461" spans="1:6" x14ac:dyDescent="0.3">
      <c r="A7461" s="4">
        <v>0.26900000000000002</v>
      </c>
      <c r="B7461" s="5">
        <v>45052.75</v>
      </c>
      <c r="E7461" s="44"/>
    </row>
    <row r="7462" spans="1:6" x14ac:dyDescent="0.3">
      <c r="A7462" s="4">
        <v>0.28100000000000003</v>
      </c>
      <c r="B7462" s="5">
        <v>45052.729166666664</v>
      </c>
      <c r="E7462" s="44"/>
    </row>
    <row r="7463" spans="1:6" x14ac:dyDescent="0.3">
      <c r="A7463" s="4">
        <v>0.28000000000000003</v>
      </c>
      <c r="B7463" s="5">
        <v>45052.708333333336</v>
      </c>
      <c r="D7463" s="44">
        <f>SUM(A7463:A7480)</f>
        <v>5.2379999999999995</v>
      </c>
    </row>
    <row r="7464" spans="1:6" x14ac:dyDescent="0.3">
      <c r="A7464" s="4">
        <v>0.27900000000000003</v>
      </c>
      <c r="B7464" s="5">
        <v>45052.6875</v>
      </c>
      <c r="D7464" s="44"/>
    </row>
    <row r="7465" spans="1:6" x14ac:dyDescent="0.3">
      <c r="A7465" s="4">
        <v>0.31</v>
      </c>
      <c r="B7465" s="5">
        <v>45052.666666666664</v>
      </c>
      <c r="D7465" s="44"/>
    </row>
    <row r="7466" spans="1:6" x14ac:dyDescent="0.3">
      <c r="A7466" s="4">
        <v>0.26100000000000001</v>
      </c>
      <c r="B7466" s="5">
        <v>45052.645833333336</v>
      </c>
      <c r="D7466" s="44"/>
    </row>
    <row r="7467" spans="1:6" x14ac:dyDescent="0.3">
      <c r="A7467" s="4">
        <v>0.34599999999999997</v>
      </c>
      <c r="B7467" s="5">
        <v>45052.625</v>
      </c>
      <c r="D7467" s="44"/>
    </row>
    <row r="7468" spans="1:6" x14ac:dyDescent="0.3">
      <c r="A7468" s="4">
        <v>0.245</v>
      </c>
      <c r="B7468" s="5">
        <v>45052.604166666664</v>
      </c>
      <c r="D7468" s="44"/>
    </row>
    <row r="7469" spans="1:6" x14ac:dyDescent="0.3">
      <c r="A7469" s="4">
        <v>0.30299999999999999</v>
      </c>
      <c r="B7469" s="5">
        <v>45052.583333333336</v>
      </c>
      <c r="D7469" s="44"/>
    </row>
    <row r="7470" spans="1:6" x14ac:dyDescent="0.3">
      <c r="A7470" s="4">
        <v>0.252</v>
      </c>
      <c r="B7470" s="5">
        <v>45052.5625</v>
      </c>
      <c r="D7470" s="44"/>
    </row>
    <row r="7471" spans="1:6" x14ac:dyDescent="0.3">
      <c r="A7471" s="4">
        <v>0.29899999999999999</v>
      </c>
      <c r="B7471" s="5">
        <v>45052.541666666664</v>
      </c>
      <c r="D7471" s="44"/>
    </row>
    <row r="7472" spans="1:6" x14ac:dyDescent="0.3">
      <c r="A7472" s="4">
        <v>0.30199999999999999</v>
      </c>
      <c r="B7472" s="5">
        <v>45052.520833333336</v>
      </c>
      <c r="D7472" s="44"/>
    </row>
    <row r="7473" spans="1:4" x14ac:dyDescent="0.3">
      <c r="A7473" s="4">
        <v>0.30399999999999999</v>
      </c>
      <c r="B7473" s="5">
        <v>45052.5</v>
      </c>
      <c r="D7473" s="44"/>
    </row>
    <row r="7474" spans="1:4" x14ac:dyDescent="0.3">
      <c r="A7474" s="4">
        <v>0.28000000000000003</v>
      </c>
      <c r="B7474" s="5">
        <v>45052.479166666664</v>
      </c>
      <c r="D7474" s="44"/>
    </row>
    <row r="7475" spans="1:4" x14ac:dyDescent="0.3">
      <c r="A7475" s="4">
        <v>0.27400000000000002</v>
      </c>
      <c r="B7475" s="5">
        <v>45052.458333333336</v>
      </c>
      <c r="D7475" s="44"/>
    </row>
    <row r="7476" spans="1:4" x14ac:dyDescent="0.3">
      <c r="A7476" s="4">
        <v>0.32700000000000001</v>
      </c>
      <c r="B7476" s="5">
        <v>45052.4375</v>
      </c>
      <c r="D7476" s="44"/>
    </row>
    <row r="7477" spans="1:4" x14ac:dyDescent="0.3">
      <c r="A7477" s="4">
        <v>0.29599999999999999</v>
      </c>
      <c r="B7477" s="5">
        <v>45052.416666666664</v>
      </c>
      <c r="D7477" s="44"/>
    </row>
    <row r="7478" spans="1:4" x14ac:dyDescent="0.3">
      <c r="A7478" s="4">
        <v>0.313</v>
      </c>
      <c r="B7478" s="5">
        <v>45052.395833333336</v>
      </c>
      <c r="D7478" s="44"/>
    </row>
    <row r="7479" spans="1:4" x14ac:dyDescent="0.3">
      <c r="A7479" s="4">
        <v>0.25900000000000001</v>
      </c>
      <c r="B7479" s="5">
        <v>45052.375</v>
      </c>
      <c r="D7479" s="44"/>
    </row>
    <row r="7480" spans="1:4" x14ac:dyDescent="0.3">
      <c r="A7480" s="4">
        <v>0.308</v>
      </c>
      <c r="B7480" s="5">
        <v>45052.354166666664</v>
      </c>
      <c r="D7480" s="44"/>
    </row>
    <row r="7481" spans="1:4" x14ac:dyDescent="0.3">
      <c r="A7481" s="4">
        <v>0.26300000000000001</v>
      </c>
      <c r="B7481" s="5">
        <v>45052.333333333336</v>
      </c>
      <c r="C7481" s="44">
        <f>SUM(A7481:A7498)</f>
        <v>4.9930000000000012</v>
      </c>
    </row>
    <row r="7482" spans="1:4" x14ac:dyDescent="0.3">
      <c r="A7482" s="4">
        <v>0.30499999999999999</v>
      </c>
      <c r="B7482" s="5">
        <v>45052.3125</v>
      </c>
      <c r="C7482" s="44"/>
    </row>
    <row r="7483" spans="1:4" x14ac:dyDescent="0.3">
      <c r="A7483" s="4">
        <v>0.255</v>
      </c>
      <c r="B7483" s="5">
        <v>45052.291666666664</v>
      </c>
      <c r="C7483" s="44"/>
    </row>
    <row r="7484" spans="1:4" x14ac:dyDescent="0.3">
      <c r="A7484" s="4">
        <v>0.312</v>
      </c>
      <c r="B7484" s="5">
        <v>45052.270833333336</v>
      </c>
      <c r="C7484" s="44"/>
    </row>
    <row r="7485" spans="1:4" x14ac:dyDescent="0.3">
      <c r="A7485" s="4">
        <v>0.25</v>
      </c>
      <c r="B7485" s="5">
        <v>45052.25</v>
      </c>
      <c r="C7485" s="44"/>
    </row>
    <row r="7486" spans="1:4" x14ac:dyDescent="0.3">
      <c r="A7486" s="4">
        <v>0.30499999999999999</v>
      </c>
      <c r="B7486" s="5">
        <v>45052.229166666664</v>
      </c>
      <c r="C7486" s="44"/>
    </row>
    <row r="7487" spans="1:4" x14ac:dyDescent="0.3">
      <c r="A7487" s="4">
        <v>0.26600000000000001</v>
      </c>
      <c r="B7487" s="5">
        <v>45052.208333333336</v>
      </c>
      <c r="C7487" s="44"/>
    </row>
    <row r="7488" spans="1:4" x14ac:dyDescent="0.3">
      <c r="A7488" s="4">
        <v>0.28599999999999998</v>
      </c>
      <c r="B7488" s="5">
        <v>45052.1875</v>
      </c>
      <c r="C7488" s="44"/>
    </row>
    <row r="7489" spans="1:6" x14ac:dyDescent="0.3">
      <c r="A7489" s="4">
        <v>0.27300000000000002</v>
      </c>
      <c r="B7489" s="5">
        <v>45052.166666666664</v>
      </c>
      <c r="C7489" s="44"/>
    </row>
    <row r="7490" spans="1:6" x14ac:dyDescent="0.3">
      <c r="A7490" s="4">
        <v>0.26900000000000002</v>
      </c>
      <c r="B7490" s="5">
        <v>45052.145833333336</v>
      </c>
      <c r="C7490" s="44"/>
    </row>
    <row r="7491" spans="1:6" x14ac:dyDescent="0.3">
      <c r="A7491" s="4">
        <v>0.29399999999999998</v>
      </c>
      <c r="B7491" s="5">
        <v>45052.125</v>
      </c>
      <c r="C7491" s="44"/>
    </row>
    <row r="7492" spans="1:6" x14ac:dyDescent="0.3">
      <c r="A7492" s="4">
        <v>0.26100000000000001</v>
      </c>
      <c r="B7492" s="5">
        <v>45052.104166666664</v>
      </c>
      <c r="C7492" s="44"/>
    </row>
    <row r="7493" spans="1:6" x14ac:dyDescent="0.3">
      <c r="A7493" s="4">
        <v>0.27400000000000002</v>
      </c>
      <c r="B7493" s="5">
        <v>45052.083333333336</v>
      </c>
      <c r="C7493" s="44"/>
    </row>
    <row r="7494" spans="1:6" x14ac:dyDescent="0.3">
      <c r="A7494" s="4">
        <v>0.28000000000000003</v>
      </c>
      <c r="B7494" s="5">
        <v>45052.0625</v>
      </c>
      <c r="C7494" s="44"/>
    </row>
    <row r="7495" spans="1:6" x14ac:dyDescent="0.3">
      <c r="A7495" s="4">
        <v>0.28000000000000003</v>
      </c>
      <c r="B7495" s="5">
        <v>45052.041666666664</v>
      </c>
      <c r="C7495" s="44"/>
    </row>
    <row r="7496" spans="1:6" x14ac:dyDescent="0.3">
      <c r="A7496" s="4">
        <v>0.25900000000000001</v>
      </c>
      <c r="B7496" s="5">
        <v>45052.020833333336</v>
      </c>
      <c r="C7496" s="44"/>
    </row>
    <row r="7497" spans="1:6" x14ac:dyDescent="0.3">
      <c r="A7497" s="4">
        <v>0.29699999999999999</v>
      </c>
      <c r="B7497" s="5">
        <v>45052</v>
      </c>
      <c r="C7497" s="44"/>
    </row>
    <row r="7498" spans="1:6" x14ac:dyDescent="0.3">
      <c r="A7498" s="4">
        <v>0.26400000000000001</v>
      </c>
      <c r="B7498" s="5">
        <v>45051.979166666664</v>
      </c>
      <c r="C7498" s="44"/>
    </row>
    <row r="7499" spans="1:6" x14ac:dyDescent="0.3">
      <c r="A7499" s="4">
        <v>0.30499999999999999</v>
      </c>
      <c r="B7499" s="5">
        <v>45051.958333333336</v>
      </c>
      <c r="F7499" s="44">
        <f>SUM(A7499:A7506)</f>
        <v>2.2309999999999999</v>
      </c>
    </row>
    <row r="7500" spans="1:6" x14ac:dyDescent="0.3">
      <c r="A7500" s="4">
        <v>0.23899999999999999</v>
      </c>
      <c r="B7500" s="5">
        <v>45051.9375</v>
      </c>
      <c r="F7500" s="44"/>
    </row>
    <row r="7501" spans="1:6" x14ac:dyDescent="0.3">
      <c r="A7501" s="4">
        <v>0.32700000000000001</v>
      </c>
      <c r="B7501" s="5">
        <v>45051.916666666664</v>
      </c>
      <c r="F7501" s="44"/>
    </row>
    <row r="7502" spans="1:6" x14ac:dyDescent="0.3">
      <c r="A7502" s="4">
        <v>0.25</v>
      </c>
      <c r="B7502" s="5">
        <v>45051.895833333336</v>
      </c>
      <c r="F7502" s="44"/>
    </row>
    <row r="7503" spans="1:6" x14ac:dyDescent="0.3">
      <c r="A7503" s="4">
        <v>0.309</v>
      </c>
      <c r="B7503" s="5">
        <v>45051.875</v>
      </c>
      <c r="F7503" s="44"/>
    </row>
    <row r="7504" spans="1:6" x14ac:dyDescent="0.3">
      <c r="A7504" s="4">
        <v>0.245</v>
      </c>
      <c r="B7504" s="5">
        <v>45051.854166666664</v>
      </c>
      <c r="F7504" s="44"/>
    </row>
    <row r="7505" spans="1:6" x14ac:dyDescent="0.3">
      <c r="A7505" s="4">
        <v>0.29199999999999998</v>
      </c>
      <c r="B7505" s="5">
        <v>45051.833333333336</v>
      </c>
      <c r="F7505" s="44"/>
    </row>
    <row r="7506" spans="1:6" x14ac:dyDescent="0.3">
      <c r="A7506" s="4">
        <v>0.26400000000000001</v>
      </c>
      <c r="B7506" s="5">
        <v>45051.8125</v>
      </c>
      <c r="F7506" s="44"/>
    </row>
    <row r="7507" spans="1:6" x14ac:dyDescent="0.3">
      <c r="A7507" s="4">
        <v>0.27400000000000002</v>
      </c>
      <c r="B7507" s="5">
        <v>45051.791666666664</v>
      </c>
      <c r="E7507" s="44">
        <f>SUM(A7507:A7510)</f>
        <v>1.0950000000000002</v>
      </c>
    </row>
    <row r="7508" spans="1:6" x14ac:dyDescent="0.3">
      <c r="A7508" s="4">
        <v>0.27200000000000002</v>
      </c>
      <c r="B7508" s="5">
        <v>45051.770833333336</v>
      </c>
      <c r="E7508" s="44"/>
    </row>
    <row r="7509" spans="1:6" x14ac:dyDescent="0.3">
      <c r="A7509" s="4">
        <v>0.27300000000000002</v>
      </c>
      <c r="B7509" s="5">
        <v>45051.75</v>
      </c>
      <c r="E7509" s="44"/>
    </row>
    <row r="7510" spans="1:6" x14ac:dyDescent="0.3">
      <c r="A7510" s="4">
        <v>0.27600000000000002</v>
      </c>
      <c r="B7510" s="5">
        <v>45051.729166666664</v>
      </c>
      <c r="E7510" s="44"/>
    </row>
    <row r="7511" spans="1:6" x14ac:dyDescent="0.3">
      <c r="A7511" s="4">
        <v>0.27400000000000002</v>
      </c>
      <c r="B7511" s="5">
        <v>45051.708333333336</v>
      </c>
      <c r="D7511" s="44">
        <f>SUM(A7511:A7528)</f>
        <v>5.1269999999999998</v>
      </c>
    </row>
    <row r="7512" spans="1:6" x14ac:dyDescent="0.3">
      <c r="A7512" s="4">
        <v>0.29699999999999999</v>
      </c>
      <c r="B7512" s="5">
        <v>45051.6875</v>
      </c>
      <c r="D7512" s="44"/>
    </row>
    <row r="7513" spans="1:6" x14ac:dyDescent="0.3">
      <c r="A7513" s="4">
        <v>0.27700000000000002</v>
      </c>
      <c r="B7513" s="5">
        <v>45051.666666666664</v>
      </c>
      <c r="D7513" s="44"/>
    </row>
    <row r="7514" spans="1:6" x14ac:dyDescent="0.3">
      <c r="A7514" s="4">
        <v>0.309</v>
      </c>
      <c r="B7514" s="5">
        <v>45051.645833333336</v>
      </c>
      <c r="D7514" s="44"/>
    </row>
    <row r="7515" spans="1:6" x14ac:dyDescent="0.3">
      <c r="A7515" s="4">
        <v>0.28899999999999998</v>
      </c>
      <c r="B7515" s="5">
        <v>45051.625</v>
      </c>
      <c r="D7515" s="44"/>
    </row>
    <row r="7516" spans="1:6" x14ac:dyDescent="0.3">
      <c r="A7516" s="4">
        <v>0.307</v>
      </c>
      <c r="B7516" s="5">
        <v>45051.604166666664</v>
      </c>
      <c r="D7516" s="44"/>
    </row>
    <row r="7517" spans="1:6" x14ac:dyDescent="0.3">
      <c r="A7517" s="4">
        <v>0.25900000000000001</v>
      </c>
      <c r="B7517" s="5">
        <v>45051.583333333336</v>
      </c>
      <c r="D7517" s="44"/>
    </row>
    <row r="7518" spans="1:6" x14ac:dyDescent="0.3">
      <c r="A7518" s="4">
        <v>0.33200000000000002</v>
      </c>
      <c r="B7518" s="5">
        <v>45051.5625</v>
      </c>
      <c r="D7518" s="44"/>
    </row>
    <row r="7519" spans="1:6" x14ac:dyDescent="0.3">
      <c r="A7519" s="4">
        <v>0.28999999999999998</v>
      </c>
      <c r="B7519" s="5">
        <v>45051.541666666664</v>
      </c>
      <c r="D7519" s="44"/>
    </row>
    <row r="7520" spans="1:6" x14ac:dyDescent="0.3">
      <c r="A7520" s="4">
        <v>0.34</v>
      </c>
      <c r="B7520" s="5">
        <v>45051.520833333336</v>
      </c>
      <c r="D7520" s="44"/>
    </row>
    <row r="7521" spans="1:4" x14ac:dyDescent="0.3">
      <c r="A7521" s="4">
        <v>0.28799999999999998</v>
      </c>
      <c r="B7521" s="5">
        <v>45051.5</v>
      </c>
      <c r="D7521" s="44"/>
    </row>
    <row r="7522" spans="1:4" x14ac:dyDescent="0.3">
      <c r="A7522" s="4">
        <v>0.309</v>
      </c>
      <c r="B7522" s="5">
        <v>45051.479166666664</v>
      </c>
      <c r="D7522" s="44"/>
    </row>
    <row r="7523" spans="1:4" x14ac:dyDescent="0.3">
      <c r="A7523" s="4">
        <v>0.26200000000000001</v>
      </c>
      <c r="B7523" s="5">
        <v>45051.458333333336</v>
      </c>
      <c r="D7523" s="44"/>
    </row>
    <row r="7524" spans="1:4" x14ac:dyDescent="0.3">
      <c r="A7524" s="4">
        <v>0.307</v>
      </c>
      <c r="B7524" s="5">
        <v>45051.4375</v>
      </c>
      <c r="D7524" s="44"/>
    </row>
    <row r="7525" spans="1:4" x14ac:dyDescent="0.3">
      <c r="A7525" s="4">
        <v>0.24399999999999999</v>
      </c>
      <c r="B7525" s="5">
        <v>45051.416666666664</v>
      </c>
      <c r="D7525" s="44"/>
    </row>
    <row r="7526" spans="1:4" x14ac:dyDescent="0.3">
      <c r="A7526" s="4">
        <v>0.255</v>
      </c>
      <c r="B7526" s="5">
        <v>45051.395833333336</v>
      </c>
      <c r="D7526" s="44"/>
    </row>
    <row r="7527" spans="1:4" x14ac:dyDescent="0.3">
      <c r="A7527" s="4">
        <v>0.21099999999999999</v>
      </c>
      <c r="B7527" s="5">
        <v>45051.375</v>
      </c>
      <c r="D7527" s="44"/>
    </row>
    <row r="7528" spans="1:4" x14ac:dyDescent="0.3">
      <c r="A7528" s="4">
        <v>0.27700000000000002</v>
      </c>
      <c r="B7528" s="5">
        <v>45051.354166666664</v>
      </c>
      <c r="D7528" s="44"/>
    </row>
    <row r="7529" spans="1:4" x14ac:dyDescent="0.3">
      <c r="A7529" s="4">
        <v>0.248</v>
      </c>
      <c r="B7529" s="5">
        <v>45051.333333333336</v>
      </c>
      <c r="C7529" s="44">
        <f>SUM(A7529:A7546)</f>
        <v>5.306</v>
      </c>
    </row>
    <row r="7530" spans="1:4" x14ac:dyDescent="0.3">
      <c r="A7530" s="4">
        <v>0.32400000000000001</v>
      </c>
      <c r="B7530" s="5">
        <v>45051.3125</v>
      </c>
      <c r="C7530" s="44"/>
    </row>
    <row r="7531" spans="1:4" x14ac:dyDescent="0.3">
      <c r="A7531" s="4">
        <v>0.25700000000000001</v>
      </c>
      <c r="B7531" s="5">
        <v>45051.291666666664</v>
      </c>
      <c r="C7531" s="44"/>
    </row>
    <row r="7532" spans="1:4" x14ac:dyDescent="0.3">
      <c r="A7532" s="4">
        <v>0.316</v>
      </c>
      <c r="B7532" s="5">
        <v>45051.270833333336</v>
      </c>
      <c r="C7532" s="44"/>
    </row>
    <row r="7533" spans="1:4" x14ac:dyDescent="0.3">
      <c r="A7533" s="4">
        <v>0.312</v>
      </c>
      <c r="B7533" s="5">
        <v>45051.25</v>
      </c>
      <c r="C7533" s="44"/>
    </row>
    <row r="7534" spans="1:4" x14ac:dyDescent="0.3">
      <c r="A7534" s="4">
        <v>0.28399999999999997</v>
      </c>
      <c r="B7534" s="5">
        <v>45051.229166666664</v>
      </c>
      <c r="C7534" s="44"/>
    </row>
    <row r="7535" spans="1:4" x14ac:dyDescent="0.3">
      <c r="A7535" s="4">
        <v>0.504</v>
      </c>
      <c r="B7535" s="5">
        <v>45051.208333333336</v>
      </c>
      <c r="C7535" s="44"/>
    </row>
    <row r="7536" spans="1:4" x14ac:dyDescent="0.3">
      <c r="A7536" s="4">
        <v>0.28799999999999998</v>
      </c>
      <c r="B7536" s="5">
        <v>45051.1875</v>
      </c>
      <c r="C7536" s="44"/>
    </row>
    <row r="7537" spans="1:6" x14ac:dyDescent="0.3">
      <c r="A7537" s="4">
        <v>0.253</v>
      </c>
      <c r="B7537" s="5">
        <v>45051.166666666664</v>
      </c>
      <c r="C7537" s="44"/>
    </row>
    <row r="7538" spans="1:6" x14ac:dyDescent="0.3">
      <c r="A7538" s="4">
        <v>0.307</v>
      </c>
      <c r="B7538" s="5">
        <v>45051.145833333336</v>
      </c>
      <c r="C7538" s="44"/>
    </row>
    <row r="7539" spans="1:6" x14ac:dyDescent="0.3">
      <c r="A7539" s="4">
        <v>0.252</v>
      </c>
      <c r="B7539" s="5">
        <v>45051.125</v>
      </c>
      <c r="C7539" s="44"/>
    </row>
    <row r="7540" spans="1:6" x14ac:dyDescent="0.3">
      <c r="A7540" s="4">
        <v>0.29399999999999998</v>
      </c>
      <c r="B7540" s="5">
        <v>45051.104166666664</v>
      </c>
      <c r="C7540" s="44"/>
    </row>
    <row r="7541" spans="1:6" x14ac:dyDescent="0.3">
      <c r="A7541" s="4">
        <v>0.24099999999999999</v>
      </c>
      <c r="B7541" s="5">
        <v>45051.083333333336</v>
      </c>
      <c r="C7541" s="44"/>
    </row>
    <row r="7542" spans="1:6" x14ac:dyDescent="0.3">
      <c r="A7542" s="4">
        <v>0.309</v>
      </c>
      <c r="B7542" s="5">
        <v>45051.0625</v>
      </c>
      <c r="C7542" s="44"/>
    </row>
    <row r="7543" spans="1:6" x14ac:dyDescent="0.3">
      <c r="A7543" s="4">
        <v>0.251</v>
      </c>
      <c r="B7543" s="5">
        <v>45051.041666666664</v>
      </c>
      <c r="C7543" s="44"/>
    </row>
    <row r="7544" spans="1:6" x14ac:dyDescent="0.3">
      <c r="A7544" s="4">
        <v>0.316</v>
      </c>
      <c r="B7544" s="5">
        <v>45051.020833333336</v>
      </c>
      <c r="C7544" s="44"/>
    </row>
    <row r="7545" spans="1:6" x14ac:dyDescent="0.3">
      <c r="A7545" s="4">
        <v>0.25600000000000001</v>
      </c>
      <c r="B7545" s="5">
        <v>45051</v>
      </c>
      <c r="C7545" s="44"/>
    </row>
    <row r="7546" spans="1:6" x14ac:dyDescent="0.3">
      <c r="A7546" s="4">
        <v>0.29399999999999998</v>
      </c>
      <c r="B7546" s="5">
        <v>45050.979166666664</v>
      </c>
      <c r="C7546" s="44"/>
    </row>
    <row r="7547" spans="1:6" x14ac:dyDescent="0.3">
      <c r="A7547" s="4">
        <v>0.26400000000000001</v>
      </c>
      <c r="B7547" s="5">
        <v>45050.958333333336</v>
      </c>
      <c r="F7547" s="44">
        <f>SUM(A7547:A7554)</f>
        <v>1.996</v>
      </c>
    </row>
    <row r="7548" spans="1:6" x14ac:dyDescent="0.3">
      <c r="A7548" s="4">
        <v>0.25700000000000001</v>
      </c>
      <c r="B7548" s="5">
        <v>45050.9375</v>
      </c>
      <c r="F7548" s="44"/>
    </row>
    <row r="7549" spans="1:6" x14ac:dyDescent="0.3">
      <c r="A7549" s="4">
        <v>0.23499999999999999</v>
      </c>
      <c r="B7549" s="5">
        <v>45050.916666666664</v>
      </c>
      <c r="F7549" s="44"/>
    </row>
    <row r="7550" spans="1:6" x14ac:dyDescent="0.3">
      <c r="A7550" s="4">
        <v>0.255</v>
      </c>
      <c r="B7550" s="5">
        <v>45050.895833333336</v>
      </c>
      <c r="F7550" s="44"/>
    </row>
    <row r="7551" spans="1:6" x14ac:dyDescent="0.3">
      <c r="A7551" s="4">
        <v>0.23499999999999999</v>
      </c>
      <c r="B7551" s="5">
        <v>45050.875</v>
      </c>
      <c r="F7551" s="44"/>
    </row>
    <row r="7552" spans="1:6" x14ac:dyDescent="0.3">
      <c r="A7552" s="4">
        <v>0.23599999999999999</v>
      </c>
      <c r="B7552" s="5">
        <v>45050.854166666664</v>
      </c>
      <c r="F7552" s="44"/>
    </row>
    <row r="7553" spans="1:6" x14ac:dyDescent="0.3">
      <c r="A7553" s="4">
        <v>0.23200000000000001</v>
      </c>
      <c r="B7553" s="5">
        <v>45050.833333333336</v>
      </c>
      <c r="F7553" s="44"/>
    </row>
    <row r="7554" spans="1:6" x14ac:dyDescent="0.3">
      <c r="A7554" s="4">
        <v>0.28199999999999997</v>
      </c>
      <c r="B7554" s="5">
        <v>45050.8125</v>
      </c>
      <c r="F7554" s="44"/>
    </row>
    <row r="7555" spans="1:6" x14ac:dyDescent="0.3">
      <c r="A7555" s="4">
        <v>0.253</v>
      </c>
      <c r="B7555" s="5">
        <v>45050.791666666664</v>
      </c>
      <c r="E7555" s="44">
        <f>SUM(A7555:A7558)</f>
        <v>1.0880000000000001</v>
      </c>
    </row>
    <row r="7556" spans="1:6" x14ac:dyDescent="0.3">
      <c r="A7556" s="4">
        <v>0.28899999999999998</v>
      </c>
      <c r="B7556" s="5">
        <v>45050.770833333336</v>
      </c>
      <c r="E7556" s="44"/>
    </row>
    <row r="7557" spans="1:6" x14ac:dyDescent="0.3">
      <c r="A7557" s="4">
        <v>0.25600000000000001</v>
      </c>
      <c r="B7557" s="5">
        <v>45050.75</v>
      </c>
      <c r="E7557" s="44"/>
    </row>
    <row r="7558" spans="1:6" x14ac:dyDescent="0.3">
      <c r="A7558" s="4">
        <v>0.28999999999999998</v>
      </c>
      <c r="B7558" s="5">
        <v>45050.729166666664</v>
      </c>
      <c r="E7558" s="44"/>
    </row>
    <row r="7559" spans="1:6" x14ac:dyDescent="0.3">
      <c r="A7559" s="4">
        <v>0.26200000000000001</v>
      </c>
      <c r="B7559" s="5">
        <v>45050.708333333336</v>
      </c>
      <c r="D7559" s="44">
        <f>SUM(A7559:A7576)</f>
        <v>12.597999999999999</v>
      </c>
    </row>
    <row r="7560" spans="1:6" x14ac:dyDescent="0.3">
      <c r="A7560" s="4">
        <v>0.27700000000000002</v>
      </c>
      <c r="B7560" s="5">
        <v>45050.6875</v>
      </c>
      <c r="D7560" s="44"/>
    </row>
    <row r="7561" spans="1:6" x14ac:dyDescent="0.3">
      <c r="A7561" s="4">
        <v>0.83299999999999996</v>
      </c>
      <c r="B7561" s="5">
        <v>45050.666666666664</v>
      </c>
      <c r="D7561" s="44"/>
    </row>
    <row r="7562" spans="1:6" x14ac:dyDescent="0.3">
      <c r="A7562" s="4">
        <v>2.8109999999999999</v>
      </c>
      <c r="B7562" s="5">
        <v>45050.645833333336</v>
      </c>
      <c r="D7562" s="44"/>
    </row>
    <row r="7563" spans="1:6" x14ac:dyDescent="0.3">
      <c r="A7563" s="4">
        <v>1.665</v>
      </c>
      <c r="B7563" s="5">
        <v>45050.625</v>
      </c>
      <c r="D7563" s="44"/>
    </row>
    <row r="7564" spans="1:6" x14ac:dyDescent="0.3">
      <c r="A7564" s="4">
        <v>0.746</v>
      </c>
      <c r="B7564" s="5">
        <v>45050.604166666664</v>
      </c>
      <c r="D7564" s="44"/>
    </row>
    <row r="7565" spans="1:6" x14ac:dyDescent="0.3">
      <c r="A7565" s="4">
        <v>0.54900000000000004</v>
      </c>
      <c r="B7565" s="5">
        <v>45050.583333333336</v>
      </c>
      <c r="D7565" s="44"/>
    </row>
    <row r="7566" spans="1:6" x14ac:dyDescent="0.3">
      <c r="A7566" s="4">
        <v>0.501</v>
      </c>
      <c r="B7566" s="5">
        <v>45050.5625</v>
      </c>
      <c r="D7566" s="44"/>
    </row>
    <row r="7567" spans="1:6" x14ac:dyDescent="0.3">
      <c r="A7567" s="4">
        <v>0.60399999999999998</v>
      </c>
      <c r="B7567" s="5">
        <v>45050.541666666664</v>
      </c>
      <c r="D7567" s="44"/>
    </row>
    <row r="7568" spans="1:6" x14ac:dyDescent="0.3">
      <c r="A7568" s="4">
        <v>0.68899999999999995</v>
      </c>
      <c r="B7568" s="5">
        <v>45050.520833333336</v>
      </c>
      <c r="D7568" s="44"/>
    </row>
    <row r="7569" spans="1:4" x14ac:dyDescent="0.3">
      <c r="A7569" s="4">
        <v>0.38500000000000001</v>
      </c>
      <c r="B7569" s="5">
        <v>45050.5</v>
      </c>
      <c r="D7569" s="44"/>
    </row>
    <row r="7570" spans="1:4" x14ac:dyDescent="0.3">
      <c r="A7570" s="4">
        <v>0.44500000000000001</v>
      </c>
      <c r="B7570" s="5">
        <v>45050.479166666664</v>
      </c>
      <c r="D7570" s="44"/>
    </row>
    <row r="7571" spans="1:4" x14ac:dyDescent="0.3">
      <c r="A7571" s="4">
        <v>0.43</v>
      </c>
      <c r="B7571" s="5">
        <v>45050.458333333336</v>
      </c>
      <c r="D7571" s="44"/>
    </row>
    <row r="7572" spans="1:4" x14ac:dyDescent="0.3">
      <c r="A7572" s="4">
        <v>0.54600000000000004</v>
      </c>
      <c r="B7572" s="5">
        <v>45050.4375</v>
      </c>
      <c r="D7572" s="44"/>
    </row>
    <row r="7573" spans="1:4" x14ac:dyDescent="0.3">
      <c r="A7573" s="4">
        <v>0.59199999999999997</v>
      </c>
      <c r="B7573" s="5">
        <v>45050.416666666664</v>
      </c>
      <c r="D7573" s="44"/>
    </row>
    <row r="7574" spans="1:4" x14ac:dyDescent="0.3">
      <c r="A7574" s="4">
        <v>0.45800000000000002</v>
      </c>
      <c r="B7574" s="5">
        <v>45050.395833333336</v>
      </c>
      <c r="D7574" s="44"/>
    </row>
    <row r="7575" spans="1:4" x14ac:dyDescent="0.3">
      <c r="A7575" s="4">
        <v>0.35399999999999998</v>
      </c>
      <c r="B7575" s="5">
        <v>45050.375</v>
      </c>
      <c r="D7575" s="44"/>
    </row>
    <row r="7576" spans="1:4" x14ac:dyDescent="0.3">
      <c r="A7576" s="4">
        <v>0.45100000000000001</v>
      </c>
      <c r="B7576" s="5">
        <v>45050.354166666664</v>
      </c>
      <c r="D7576" s="44"/>
    </row>
    <row r="7577" spans="1:4" x14ac:dyDescent="0.3">
      <c r="A7577" s="4">
        <v>0.437</v>
      </c>
      <c r="B7577" s="5">
        <v>45050.333333333336</v>
      </c>
      <c r="C7577" s="44">
        <f>SUM(A7577:A7594)</f>
        <v>6.0039999999999996</v>
      </c>
    </row>
    <row r="7578" spans="1:4" x14ac:dyDescent="0.3">
      <c r="A7578" s="4">
        <v>0.30299999999999999</v>
      </c>
      <c r="B7578" s="5">
        <v>45050.3125</v>
      </c>
      <c r="C7578" s="44"/>
    </row>
    <row r="7579" spans="1:4" x14ac:dyDescent="0.3">
      <c r="A7579" s="4">
        <v>0.249</v>
      </c>
      <c r="B7579" s="5">
        <v>45050.291666666664</v>
      </c>
      <c r="C7579" s="44"/>
    </row>
    <row r="7580" spans="1:4" x14ac:dyDescent="0.3">
      <c r="A7580" s="4">
        <v>0.29099999999999998</v>
      </c>
      <c r="B7580" s="5">
        <v>45050.270833333336</v>
      </c>
      <c r="C7580" s="44"/>
    </row>
    <row r="7581" spans="1:4" x14ac:dyDescent="0.3">
      <c r="A7581" s="4">
        <v>0.255</v>
      </c>
      <c r="B7581" s="5">
        <v>45050.25</v>
      </c>
      <c r="C7581" s="44"/>
    </row>
    <row r="7582" spans="1:4" x14ac:dyDescent="0.3">
      <c r="A7582" s="4">
        <v>0.29699999999999999</v>
      </c>
      <c r="B7582" s="5">
        <v>45050.229166666664</v>
      </c>
      <c r="C7582" s="44"/>
    </row>
    <row r="7583" spans="1:4" x14ac:dyDescent="0.3">
      <c r="A7583" s="4">
        <v>0.22900000000000001</v>
      </c>
      <c r="B7583" s="5">
        <v>45050.208333333336</v>
      </c>
      <c r="C7583" s="44"/>
    </row>
    <row r="7584" spans="1:4" x14ac:dyDescent="0.3">
      <c r="A7584" s="4">
        <v>0.30399999999999999</v>
      </c>
      <c r="B7584" s="5">
        <v>45050.1875</v>
      </c>
      <c r="C7584" s="44"/>
    </row>
    <row r="7585" spans="1:6" x14ac:dyDescent="0.3">
      <c r="A7585" s="4">
        <v>0.22700000000000001</v>
      </c>
      <c r="B7585" s="5">
        <v>45050.166666666664</v>
      </c>
      <c r="C7585" s="44"/>
    </row>
    <row r="7586" spans="1:6" x14ac:dyDescent="0.3">
      <c r="A7586" s="4">
        <v>0.28999999999999998</v>
      </c>
      <c r="B7586" s="5">
        <v>45050.145833333336</v>
      </c>
      <c r="C7586" s="44"/>
    </row>
    <row r="7587" spans="1:6" x14ac:dyDescent="0.3">
      <c r="A7587" s="4">
        <v>0.23200000000000001</v>
      </c>
      <c r="B7587" s="5">
        <v>45050.125</v>
      </c>
      <c r="C7587" s="44"/>
    </row>
    <row r="7588" spans="1:6" x14ac:dyDescent="0.3">
      <c r="A7588" s="4">
        <v>0.29399999999999998</v>
      </c>
      <c r="B7588" s="5">
        <v>45050.104166666664</v>
      </c>
      <c r="C7588" s="44"/>
    </row>
    <row r="7589" spans="1:6" x14ac:dyDescent="0.3">
      <c r="A7589" s="4">
        <v>0.224</v>
      </c>
      <c r="B7589" s="5">
        <v>45050.083333333336</v>
      </c>
      <c r="C7589" s="44"/>
    </row>
    <row r="7590" spans="1:6" x14ac:dyDescent="0.3">
      <c r="A7590" s="4">
        <v>0.28999999999999998</v>
      </c>
      <c r="B7590" s="5">
        <v>45050.0625</v>
      </c>
      <c r="C7590" s="44"/>
    </row>
    <row r="7591" spans="1:6" x14ac:dyDescent="0.3">
      <c r="A7591" s="4">
        <v>0.29399999999999998</v>
      </c>
      <c r="B7591" s="5">
        <v>45050.041666666664</v>
      </c>
      <c r="C7591" s="44"/>
    </row>
    <row r="7592" spans="1:6" x14ac:dyDescent="0.3">
      <c r="A7592" s="4">
        <v>0.47899999999999998</v>
      </c>
      <c r="B7592" s="5">
        <v>45050.020833333336</v>
      </c>
      <c r="C7592" s="44"/>
    </row>
    <row r="7593" spans="1:6" x14ac:dyDescent="0.3">
      <c r="A7593" s="4">
        <v>0.61599999999999999</v>
      </c>
      <c r="B7593" s="5">
        <v>45050</v>
      </c>
      <c r="C7593" s="44"/>
    </row>
    <row r="7594" spans="1:6" x14ac:dyDescent="0.3">
      <c r="A7594" s="4">
        <v>0.69299999999999995</v>
      </c>
      <c r="B7594" s="5">
        <v>45049.979166666664</v>
      </c>
      <c r="C7594" s="44"/>
    </row>
    <row r="7595" spans="1:6" x14ac:dyDescent="0.3">
      <c r="A7595" s="4">
        <v>0.56499999999999995</v>
      </c>
      <c r="B7595" s="5">
        <v>45049.958333333336</v>
      </c>
      <c r="F7595" s="44">
        <f>SUM(A7595:A7602)</f>
        <v>6.3850000000000007</v>
      </c>
    </row>
    <row r="7596" spans="1:6" x14ac:dyDescent="0.3">
      <c r="A7596" s="4">
        <v>1.0960000000000001</v>
      </c>
      <c r="B7596" s="5">
        <v>45049.9375</v>
      </c>
      <c r="F7596" s="44"/>
    </row>
    <row r="7597" spans="1:6" x14ac:dyDescent="0.3">
      <c r="A7597" s="4">
        <v>1.569</v>
      </c>
      <c r="B7597" s="5">
        <v>45049.916666666664</v>
      </c>
      <c r="F7597" s="44"/>
    </row>
    <row r="7598" spans="1:6" x14ac:dyDescent="0.3">
      <c r="A7598" s="4">
        <v>0.69299999999999995</v>
      </c>
      <c r="B7598" s="5">
        <v>45049.895833333336</v>
      </c>
      <c r="F7598" s="44"/>
    </row>
    <row r="7599" spans="1:6" x14ac:dyDescent="0.3">
      <c r="A7599" s="4">
        <v>0.50800000000000001</v>
      </c>
      <c r="B7599" s="5">
        <v>45049.875</v>
      </c>
      <c r="F7599" s="44"/>
    </row>
    <row r="7600" spans="1:6" x14ac:dyDescent="0.3">
      <c r="A7600" s="4">
        <v>0.54300000000000004</v>
      </c>
      <c r="B7600" s="5">
        <v>45049.854166666664</v>
      </c>
      <c r="F7600" s="44"/>
    </row>
    <row r="7601" spans="1:6" x14ac:dyDescent="0.3">
      <c r="A7601" s="4">
        <v>0.86</v>
      </c>
      <c r="B7601" s="5">
        <v>45049.833333333336</v>
      </c>
      <c r="F7601" s="44"/>
    </row>
    <row r="7602" spans="1:6" x14ac:dyDescent="0.3">
      <c r="A7602" s="4">
        <v>0.55100000000000005</v>
      </c>
      <c r="B7602" s="5">
        <v>45049.8125</v>
      </c>
      <c r="F7602" s="44"/>
    </row>
    <row r="7603" spans="1:6" x14ac:dyDescent="0.3">
      <c r="A7603" s="4">
        <v>0.29399999999999998</v>
      </c>
      <c r="B7603" s="5">
        <v>45049.791666666664</v>
      </c>
      <c r="E7603" s="44">
        <f>SUM(A7603:A7606)</f>
        <v>1.87</v>
      </c>
    </row>
    <row r="7604" spans="1:6" x14ac:dyDescent="0.3">
      <c r="A7604" s="4">
        <v>0.53400000000000003</v>
      </c>
      <c r="B7604" s="5">
        <v>45049.770833333336</v>
      </c>
      <c r="E7604" s="44"/>
    </row>
    <row r="7605" spans="1:6" x14ac:dyDescent="0.3">
      <c r="A7605" s="4">
        <v>0.40500000000000003</v>
      </c>
      <c r="B7605" s="5">
        <v>45049.75</v>
      </c>
      <c r="E7605" s="44"/>
    </row>
    <row r="7606" spans="1:6" x14ac:dyDescent="0.3">
      <c r="A7606" s="4">
        <v>0.63700000000000001</v>
      </c>
      <c r="B7606" s="5">
        <v>45049.729166666664</v>
      </c>
      <c r="E7606" s="44"/>
    </row>
    <row r="7607" spans="1:6" x14ac:dyDescent="0.3">
      <c r="A7607" s="4">
        <v>0.32500000000000001</v>
      </c>
      <c r="B7607" s="5">
        <v>45049.708333333336</v>
      </c>
      <c r="D7607" s="44">
        <f>SUM(A7607:A7624)</f>
        <v>7.0579999999999989</v>
      </c>
    </row>
    <row r="7608" spans="1:6" x14ac:dyDescent="0.3">
      <c r="A7608" s="4">
        <v>0.34499999999999997</v>
      </c>
      <c r="B7608" s="5">
        <v>45049.6875</v>
      </c>
      <c r="D7608" s="44"/>
    </row>
    <row r="7609" spans="1:6" x14ac:dyDescent="0.3">
      <c r="A7609" s="4">
        <v>0.59799999999999998</v>
      </c>
      <c r="B7609" s="5">
        <v>45049.666666666664</v>
      </c>
      <c r="D7609" s="44"/>
    </row>
    <row r="7610" spans="1:6" x14ac:dyDescent="0.3">
      <c r="A7610" s="4">
        <v>0.34</v>
      </c>
      <c r="B7610" s="5">
        <v>45049.645833333336</v>
      </c>
      <c r="D7610" s="44"/>
    </row>
    <row r="7611" spans="1:6" x14ac:dyDescent="0.3">
      <c r="A7611" s="4">
        <v>0.47399999999999998</v>
      </c>
      <c r="B7611" s="5">
        <v>45049.625</v>
      </c>
      <c r="D7611" s="44"/>
    </row>
    <row r="7612" spans="1:6" x14ac:dyDescent="0.3">
      <c r="A7612" s="4">
        <v>0.42799999999999999</v>
      </c>
      <c r="B7612" s="5">
        <v>45049.604166666664</v>
      </c>
      <c r="D7612" s="44"/>
    </row>
    <row r="7613" spans="1:6" x14ac:dyDescent="0.3">
      <c r="A7613" s="4">
        <v>0.54500000000000004</v>
      </c>
      <c r="B7613" s="5">
        <v>45049.583333333336</v>
      </c>
      <c r="D7613" s="44"/>
    </row>
    <row r="7614" spans="1:6" x14ac:dyDescent="0.3">
      <c r="A7614" s="4">
        <v>0.46800000000000003</v>
      </c>
      <c r="B7614" s="5">
        <v>45049.5625</v>
      </c>
      <c r="D7614" s="44"/>
    </row>
    <row r="7615" spans="1:6" x14ac:dyDescent="0.3">
      <c r="A7615" s="4">
        <v>0.58699999999999997</v>
      </c>
      <c r="B7615" s="5">
        <v>45049.541666666664</v>
      </c>
      <c r="D7615" s="44"/>
    </row>
    <row r="7616" spans="1:6" x14ac:dyDescent="0.3">
      <c r="A7616" s="4">
        <v>0.47799999999999998</v>
      </c>
      <c r="B7616" s="5">
        <v>45049.520833333336</v>
      </c>
      <c r="D7616" s="44"/>
    </row>
    <row r="7617" spans="1:4" x14ac:dyDescent="0.3">
      <c r="A7617" s="4">
        <v>0.27300000000000002</v>
      </c>
      <c r="B7617" s="5">
        <v>45049.5</v>
      </c>
      <c r="D7617" s="44"/>
    </row>
    <row r="7618" spans="1:4" x14ac:dyDescent="0.3">
      <c r="A7618" s="4">
        <v>0.29899999999999999</v>
      </c>
      <c r="B7618" s="5">
        <v>45049.479166666664</v>
      </c>
      <c r="D7618" s="44"/>
    </row>
    <row r="7619" spans="1:4" x14ac:dyDescent="0.3">
      <c r="A7619" s="4">
        <v>0.27</v>
      </c>
      <c r="B7619" s="5">
        <v>45049.458333333336</v>
      </c>
      <c r="D7619" s="44"/>
    </row>
    <row r="7620" spans="1:4" x14ac:dyDescent="0.3">
      <c r="A7620" s="4">
        <v>0.30199999999999999</v>
      </c>
      <c r="B7620" s="5">
        <v>45049.4375</v>
      </c>
      <c r="D7620" s="44"/>
    </row>
    <row r="7621" spans="1:4" x14ac:dyDescent="0.3">
      <c r="A7621" s="4">
        <v>0.26700000000000002</v>
      </c>
      <c r="B7621" s="5">
        <v>45049.416666666664</v>
      </c>
      <c r="D7621" s="44"/>
    </row>
    <row r="7622" spans="1:4" x14ac:dyDescent="0.3">
      <c r="A7622" s="4">
        <v>0.30599999999999999</v>
      </c>
      <c r="B7622" s="5">
        <v>45049.395833333336</v>
      </c>
      <c r="D7622" s="44"/>
    </row>
    <row r="7623" spans="1:4" x14ac:dyDescent="0.3">
      <c r="A7623" s="4">
        <v>0.30199999999999999</v>
      </c>
      <c r="B7623" s="5">
        <v>45049.375</v>
      </c>
      <c r="D7623" s="44"/>
    </row>
    <row r="7624" spans="1:4" x14ac:dyDescent="0.3">
      <c r="A7624" s="4">
        <v>0.45100000000000001</v>
      </c>
      <c r="B7624" s="5">
        <v>45049.354166666664</v>
      </c>
      <c r="D7624" s="44"/>
    </row>
    <row r="7625" spans="1:4" x14ac:dyDescent="0.3">
      <c r="A7625" s="4">
        <v>0.45900000000000002</v>
      </c>
      <c r="B7625" s="5">
        <v>45049.333333333336</v>
      </c>
      <c r="C7625" s="44">
        <f>SUM(A7625:A7642)</f>
        <v>5.887999999999999</v>
      </c>
    </row>
    <row r="7626" spans="1:4" x14ac:dyDescent="0.3">
      <c r="A7626" s="4">
        <v>0.33200000000000002</v>
      </c>
      <c r="B7626" s="5">
        <v>45049.3125</v>
      </c>
      <c r="C7626" s="44"/>
    </row>
    <row r="7627" spans="1:4" x14ac:dyDescent="0.3">
      <c r="A7627" s="4">
        <v>0.29799999999999999</v>
      </c>
      <c r="B7627" s="5">
        <v>45049.291666666664</v>
      </c>
      <c r="C7627" s="44"/>
    </row>
    <row r="7628" spans="1:4" x14ac:dyDescent="0.3">
      <c r="A7628" s="4">
        <v>0.28100000000000003</v>
      </c>
      <c r="B7628" s="5">
        <v>45049.270833333336</v>
      </c>
      <c r="C7628" s="44"/>
    </row>
    <row r="7629" spans="1:4" x14ac:dyDescent="0.3">
      <c r="A7629" s="4">
        <v>0.26900000000000002</v>
      </c>
      <c r="B7629" s="5">
        <v>45049.25</v>
      </c>
      <c r="C7629" s="44"/>
    </row>
    <row r="7630" spans="1:4" x14ac:dyDescent="0.3">
      <c r="A7630" s="4">
        <v>0.28499999999999998</v>
      </c>
      <c r="B7630" s="5">
        <v>45049.229166666664</v>
      </c>
      <c r="C7630" s="44"/>
    </row>
    <row r="7631" spans="1:4" x14ac:dyDescent="0.3">
      <c r="A7631" s="4">
        <v>0.25600000000000001</v>
      </c>
      <c r="B7631" s="5">
        <v>45049.208333333336</v>
      </c>
      <c r="C7631" s="44"/>
    </row>
    <row r="7632" spans="1:4" x14ac:dyDescent="0.3">
      <c r="A7632" s="4">
        <v>0.376</v>
      </c>
      <c r="B7632" s="5">
        <v>45049.1875</v>
      </c>
      <c r="C7632" s="44"/>
    </row>
    <row r="7633" spans="1:6" x14ac:dyDescent="0.3">
      <c r="A7633" s="4">
        <v>0.24299999999999999</v>
      </c>
      <c r="B7633" s="5">
        <v>45049.166666666664</v>
      </c>
      <c r="C7633" s="44"/>
    </row>
    <row r="7634" spans="1:6" x14ac:dyDescent="0.3">
      <c r="A7634" s="4">
        <v>0.252</v>
      </c>
      <c r="B7634" s="5">
        <v>45049.145833333336</v>
      </c>
      <c r="C7634" s="44"/>
    </row>
    <row r="7635" spans="1:6" x14ac:dyDescent="0.3">
      <c r="A7635" s="4">
        <v>0.26800000000000002</v>
      </c>
      <c r="B7635" s="5">
        <v>45049.125</v>
      </c>
      <c r="C7635" s="44"/>
    </row>
    <row r="7636" spans="1:6" x14ac:dyDescent="0.3">
      <c r="A7636" s="4">
        <v>0.26700000000000002</v>
      </c>
      <c r="B7636" s="5">
        <v>45049.104166666664</v>
      </c>
      <c r="C7636" s="44"/>
    </row>
    <row r="7637" spans="1:6" x14ac:dyDescent="0.3">
      <c r="A7637" s="4">
        <v>0.27</v>
      </c>
      <c r="B7637" s="5">
        <v>45049.083333333336</v>
      </c>
      <c r="C7637" s="44"/>
    </row>
    <row r="7638" spans="1:6" x14ac:dyDescent="0.3">
      <c r="A7638" s="4">
        <v>0.27600000000000002</v>
      </c>
      <c r="B7638" s="5">
        <v>45049.0625</v>
      </c>
      <c r="C7638" s="44"/>
    </row>
    <row r="7639" spans="1:6" x14ac:dyDescent="0.3">
      <c r="A7639" s="4">
        <v>0.245</v>
      </c>
      <c r="B7639" s="5">
        <v>45049.041666666664</v>
      </c>
      <c r="C7639" s="44"/>
    </row>
    <row r="7640" spans="1:6" x14ac:dyDescent="0.3">
      <c r="A7640" s="4">
        <v>0.435</v>
      </c>
      <c r="B7640" s="5">
        <v>45049.020833333336</v>
      </c>
      <c r="C7640" s="44"/>
    </row>
    <row r="7641" spans="1:6" x14ac:dyDescent="0.3">
      <c r="A7641" s="4">
        <v>0.53100000000000003</v>
      </c>
      <c r="B7641" s="5">
        <v>45049</v>
      </c>
      <c r="C7641" s="44"/>
    </row>
    <row r="7642" spans="1:6" x14ac:dyDescent="0.3">
      <c r="A7642" s="4">
        <v>0.54500000000000004</v>
      </c>
      <c r="B7642" s="5">
        <v>45048.979166666664</v>
      </c>
      <c r="C7642" s="44"/>
    </row>
    <row r="7643" spans="1:6" x14ac:dyDescent="0.3">
      <c r="A7643" s="4">
        <v>0.52900000000000003</v>
      </c>
      <c r="B7643" s="5">
        <v>45048.958333333336</v>
      </c>
      <c r="F7643" s="44">
        <f>SUM(A7643:A7650)</f>
        <v>8.734</v>
      </c>
    </row>
    <row r="7644" spans="1:6" x14ac:dyDescent="0.3">
      <c r="A7644" s="4">
        <v>0.60699999999999998</v>
      </c>
      <c r="B7644" s="5">
        <v>45048.9375</v>
      </c>
      <c r="F7644" s="44"/>
    </row>
    <row r="7645" spans="1:6" x14ac:dyDescent="0.3">
      <c r="A7645" s="4">
        <v>0.81599999999999995</v>
      </c>
      <c r="B7645" s="5">
        <v>45048.916666666664</v>
      </c>
      <c r="F7645" s="44"/>
    </row>
    <row r="7646" spans="1:6" x14ac:dyDescent="0.3">
      <c r="A7646" s="4">
        <v>1.4370000000000001</v>
      </c>
      <c r="B7646" s="5">
        <v>45048.895833333336</v>
      </c>
      <c r="F7646" s="44"/>
    </row>
    <row r="7647" spans="1:6" x14ac:dyDescent="0.3">
      <c r="A7647" s="4">
        <v>1.32</v>
      </c>
      <c r="B7647" s="5">
        <v>45048.875</v>
      </c>
      <c r="F7647" s="44"/>
    </row>
    <row r="7648" spans="1:6" x14ac:dyDescent="0.3">
      <c r="A7648" s="4">
        <v>3.0590000000000002</v>
      </c>
      <c r="B7648" s="5">
        <v>45048.854166666664</v>
      </c>
      <c r="F7648" s="44"/>
    </row>
    <row r="7649" spans="1:6" x14ac:dyDescent="0.3">
      <c r="A7649" s="4">
        <v>0.45</v>
      </c>
      <c r="B7649" s="5">
        <v>45048.833333333336</v>
      </c>
      <c r="F7649" s="44"/>
    </row>
    <row r="7650" spans="1:6" x14ac:dyDescent="0.3">
      <c r="A7650" s="4">
        <v>0.51600000000000001</v>
      </c>
      <c r="B7650" s="5">
        <v>45048.8125</v>
      </c>
      <c r="F7650" s="44"/>
    </row>
    <row r="7651" spans="1:6" x14ac:dyDescent="0.3">
      <c r="A7651" s="4">
        <v>0.442</v>
      </c>
      <c r="B7651" s="5">
        <v>45048.791666666664</v>
      </c>
      <c r="E7651" s="44">
        <f>SUM(A7651:A7654)</f>
        <v>2.9749999999999996</v>
      </c>
    </row>
    <row r="7652" spans="1:6" x14ac:dyDescent="0.3">
      <c r="A7652" s="4">
        <v>1.8049999999999999</v>
      </c>
      <c r="B7652" s="5">
        <v>45048.770833333336</v>
      </c>
      <c r="E7652" s="44"/>
    </row>
    <row r="7653" spans="1:6" x14ac:dyDescent="0.3">
      <c r="A7653" s="4">
        <v>0.38400000000000001</v>
      </c>
      <c r="B7653" s="5">
        <v>45048.75</v>
      </c>
      <c r="E7653" s="44"/>
    </row>
    <row r="7654" spans="1:6" x14ac:dyDescent="0.3">
      <c r="A7654" s="4">
        <v>0.34399999999999997</v>
      </c>
      <c r="B7654" s="5">
        <v>45048.729166666664</v>
      </c>
      <c r="E7654" s="44"/>
    </row>
    <row r="7655" spans="1:6" x14ac:dyDescent="0.3">
      <c r="A7655" s="4">
        <v>0.66700000000000004</v>
      </c>
      <c r="B7655" s="5">
        <v>45048.708333333336</v>
      </c>
      <c r="D7655" s="44">
        <f>SUM(A7655:A7672)</f>
        <v>7.9049999999999994</v>
      </c>
    </row>
    <row r="7656" spans="1:6" x14ac:dyDescent="0.3">
      <c r="A7656" s="4">
        <v>0.34499999999999997</v>
      </c>
      <c r="B7656" s="5">
        <v>45048.6875</v>
      </c>
      <c r="D7656" s="44"/>
    </row>
    <row r="7657" spans="1:6" x14ac:dyDescent="0.3">
      <c r="A7657" s="4">
        <v>0.307</v>
      </c>
      <c r="B7657" s="5">
        <v>45048.666666666664</v>
      </c>
      <c r="D7657" s="44"/>
    </row>
    <row r="7658" spans="1:6" x14ac:dyDescent="0.3">
      <c r="A7658" s="4">
        <v>0.67300000000000004</v>
      </c>
      <c r="B7658" s="5">
        <v>45048.645833333336</v>
      </c>
      <c r="D7658" s="44"/>
    </row>
    <row r="7659" spans="1:6" x14ac:dyDescent="0.3">
      <c r="A7659" s="4">
        <v>0.44900000000000001</v>
      </c>
      <c r="B7659" s="5">
        <v>45048.625</v>
      </c>
      <c r="D7659" s="44"/>
    </row>
    <row r="7660" spans="1:6" x14ac:dyDescent="0.3">
      <c r="A7660" s="4">
        <v>0.30299999999999999</v>
      </c>
      <c r="B7660" s="5">
        <v>45048.604166666664</v>
      </c>
      <c r="D7660" s="44"/>
    </row>
    <row r="7661" spans="1:6" x14ac:dyDescent="0.3">
      <c r="A7661" s="4">
        <v>0.28499999999999998</v>
      </c>
      <c r="B7661" s="5">
        <v>45048.583333333336</v>
      </c>
      <c r="D7661" s="44"/>
    </row>
    <row r="7662" spans="1:6" x14ac:dyDescent="0.3">
      <c r="A7662" s="4">
        <v>0.28699999999999998</v>
      </c>
      <c r="B7662" s="5">
        <v>45048.5625</v>
      </c>
      <c r="D7662" s="44"/>
    </row>
    <row r="7663" spans="1:6" x14ac:dyDescent="0.3">
      <c r="A7663" s="4">
        <v>0.35299999999999998</v>
      </c>
      <c r="B7663" s="5">
        <v>45048.541666666664</v>
      </c>
      <c r="D7663" s="44"/>
    </row>
    <row r="7664" spans="1:6" x14ac:dyDescent="0.3">
      <c r="A7664" s="4">
        <v>0.41099999999999998</v>
      </c>
      <c r="B7664" s="5">
        <v>45048.520833333336</v>
      </c>
      <c r="D7664" s="44"/>
    </row>
    <row r="7665" spans="1:4" x14ac:dyDescent="0.3">
      <c r="A7665" s="4">
        <v>1.2549999999999999</v>
      </c>
      <c r="B7665" s="5">
        <v>45048.5</v>
      </c>
      <c r="D7665" s="44"/>
    </row>
    <row r="7666" spans="1:4" x14ac:dyDescent="0.3">
      <c r="A7666" s="4">
        <v>0.47699999999999998</v>
      </c>
      <c r="B7666" s="5">
        <v>45048.479166666664</v>
      </c>
      <c r="D7666" s="44"/>
    </row>
    <row r="7667" spans="1:4" x14ac:dyDescent="0.3">
      <c r="A7667" s="4">
        <v>0.28000000000000003</v>
      </c>
      <c r="B7667" s="5">
        <v>45048.458333333336</v>
      </c>
      <c r="D7667" s="44"/>
    </row>
    <row r="7668" spans="1:4" x14ac:dyDescent="0.3">
      <c r="A7668" s="4">
        <v>0.26100000000000001</v>
      </c>
      <c r="B7668" s="5">
        <v>45048.4375</v>
      </c>
      <c r="D7668" s="44"/>
    </row>
    <row r="7669" spans="1:4" x14ac:dyDescent="0.3">
      <c r="A7669" s="4">
        <v>0.26200000000000001</v>
      </c>
      <c r="B7669" s="5">
        <v>45048.416666666664</v>
      </c>
      <c r="D7669" s="44"/>
    </row>
    <row r="7670" spans="1:4" x14ac:dyDescent="0.3">
      <c r="A7670" s="4">
        <v>0.32100000000000001</v>
      </c>
      <c r="B7670" s="5">
        <v>45048.395833333336</v>
      </c>
      <c r="D7670" s="44"/>
    </row>
    <row r="7671" spans="1:4" x14ac:dyDescent="0.3">
      <c r="A7671" s="4">
        <v>0.48799999999999999</v>
      </c>
      <c r="B7671" s="5">
        <v>45048.375</v>
      </c>
      <c r="D7671" s="44"/>
    </row>
    <row r="7672" spans="1:4" x14ac:dyDescent="0.3">
      <c r="A7672" s="4">
        <v>0.48099999999999998</v>
      </c>
      <c r="B7672" s="5">
        <v>45048.354166666664</v>
      </c>
      <c r="D7672" s="44"/>
    </row>
    <row r="7673" spans="1:4" x14ac:dyDescent="0.3">
      <c r="A7673" s="4">
        <v>0.27700000000000002</v>
      </c>
      <c r="B7673" s="5">
        <v>45048.333333333336</v>
      </c>
      <c r="C7673" s="44">
        <f>SUM(A7673:A7690)</f>
        <v>5.3579999999999997</v>
      </c>
    </row>
    <row r="7674" spans="1:4" x14ac:dyDescent="0.3">
      <c r="A7674" s="4">
        <v>0.26500000000000001</v>
      </c>
      <c r="B7674" s="5">
        <v>45048.3125</v>
      </c>
      <c r="C7674" s="44"/>
    </row>
    <row r="7675" spans="1:4" x14ac:dyDescent="0.3">
      <c r="A7675" s="4">
        <v>0.28100000000000003</v>
      </c>
      <c r="B7675" s="5">
        <v>45048.291666666664</v>
      </c>
      <c r="C7675" s="44"/>
    </row>
    <row r="7676" spans="1:4" x14ac:dyDescent="0.3">
      <c r="A7676" s="4">
        <v>0.28000000000000003</v>
      </c>
      <c r="B7676" s="5">
        <v>45048.270833333336</v>
      </c>
      <c r="C7676" s="44"/>
    </row>
    <row r="7677" spans="1:4" x14ac:dyDescent="0.3">
      <c r="A7677" s="4">
        <v>0.26200000000000001</v>
      </c>
      <c r="B7677" s="5">
        <v>45048.25</v>
      </c>
      <c r="C7677" s="44"/>
    </row>
    <row r="7678" spans="1:4" x14ac:dyDescent="0.3">
      <c r="A7678" s="4">
        <v>0.28199999999999997</v>
      </c>
      <c r="B7678" s="5">
        <v>45048.229166666664</v>
      </c>
      <c r="C7678" s="44"/>
    </row>
    <row r="7679" spans="1:4" x14ac:dyDescent="0.3">
      <c r="A7679" s="4">
        <v>0.25800000000000001</v>
      </c>
      <c r="B7679" s="5">
        <v>45048.208333333336</v>
      </c>
      <c r="C7679" s="44"/>
    </row>
    <row r="7680" spans="1:4" x14ac:dyDescent="0.3">
      <c r="A7680" s="4">
        <v>0.28499999999999998</v>
      </c>
      <c r="B7680" s="5">
        <v>45048.1875</v>
      </c>
      <c r="C7680" s="44"/>
    </row>
    <row r="7681" spans="1:6" x14ac:dyDescent="0.3">
      <c r="A7681" s="4">
        <v>0.255</v>
      </c>
      <c r="B7681" s="5">
        <v>45048.166666666664</v>
      </c>
      <c r="C7681" s="44"/>
    </row>
    <row r="7682" spans="1:6" x14ac:dyDescent="0.3">
      <c r="A7682" s="4">
        <v>0.28699999999999998</v>
      </c>
      <c r="B7682" s="5">
        <v>45048.145833333336</v>
      </c>
      <c r="C7682" s="44"/>
    </row>
    <row r="7683" spans="1:6" x14ac:dyDescent="0.3">
      <c r="A7683" s="4">
        <v>0.25800000000000001</v>
      </c>
      <c r="B7683" s="5">
        <v>45048.125</v>
      </c>
      <c r="C7683" s="44"/>
    </row>
    <row r="7684" spans="1:6" x14ac:dyDescent="0.3">
      <c r="A7684" s="4">
        <v>0.28599999999999998</v>
      </c>
      <c r="B7684" s="5">
        <v>45048.104166666664</v>
      </c>
      <c r="C7684" s="44"/>
    </row>
    <row r="7685" spans="1:6" x14ac:dyDescent="0.3">
      <c r="A7685" s="4">
        <v>0.26500000000000001</v>
      </c>
      <c r="B7685" s="5">
        <v>45048.083333333336</v>
      </c>
      <c r="C7685" s="44"/>
    </row>
    <row r="7686" spans="1:6" x14ac:dyDescent="0.3">
      <c r="A7686" s="4">
        <v>0.29199999999999998</v>
      </c>
      <c r="B7686" s="5">
        <v>45048.0625</v>
      </c>
      <c r="C7686" s="44"/>
    </row>
    <row r="7687" spans="1:6" x14ac:dyDescent="0.3">
      <c r="A7687" s="4">
        <v>0.255</v>
      </c>
      <c r="B7687" s="5">
        <v>45048.041666666664</v>
      </c>
      <c r="C7687" s="44"/>
    </row>
    <row r="7688" spans="1:6" x14ac:dyDescent="0.3">
      <c r="A7688" s="4">
        <v>0.29399999999999998</v>
      </c>
      <c r="B7688" s="5">
        <v>45048.020833333336</v>
      </c>
      <c r="C7688" s="44"/>
    </row>
    <row r="7689" spans="1:6" x14ac:dyDescent="0.3">
      <c r="A7689" s="4">
        <v>0.33600000000000002</v>
      </c>
      <c r="B7689" s="5">
        <v>45048</v>
      </c>
      <c r="C7689" s="44"/>
    </row>
    <row r="7690" spans="1:6" x14ac:dyDescent="0.3">
      <c r="A7690" s="4">
        <v>0.64</v>
      </c>
      <c r="B7690" s="5">
        <v>45047.979166666664</v>
      </c>
      <c r="C7690" s="44"/>
    </row>
    <row r="7691" spans="1:6" x14ac:dyDescent="0.3">
      <c r="A7691" s="4">
        <v>0.55200000000000005</v>
      </c>
      <c r="B7691" s="5">
        <v>45047.958333333336</v>
      </c>
      <c r="F7691" s="44">
        <f>SUM(A7691:A7698)</f>
        <v>4.5280000000000005</v>
      </c>
    </row>
    <row r="7692" spans="1:6" x14ac:dyDescent="0.3">
      <c r="A7692" s="4">
        <v>0.58799999999999997</v>
      </c>
      <c r="B7692" s="5">
        <v>45047.9375</v>
      </c>
      <c r="F7692" s="44"/>
    </row>
    <row r="7693" spans="1:6" x14ac:dyDescent="0.3">
      <c r="A7693" s="4">
        <v>0.59799999999999998</v>
      </c>
      <c r="B7693" s="5">
        <v>45047.916666666664</v>
      </c>
      <c r="F7693" s="44"/>
    </row>
    <row r="7694" spans="1:6" x14ac:dyDescent="0.3">
      <c r="A7694" s="4">
        <v>0.60399999999999998</v>
      </c>
      <c r="B7694" s="5">
        <v>45047.895833333336</v>
      </c>
      <c r="F7694" s="44"/>
    </row>
    <row r="7695" spans="1:6" x14ac:dyDescent="0.3">
      <c r="A7695" s="4">
        <v>0.61599999999999999</v>
      </c>
      <c r="B7695" s="5">
        <v>45047.875</v>
      </c>
      <c r="F7695" s="44"/>
    </row>
    <row r="7696" spans="1:6" x14ac:dyDescent="0.3">
      <c r="A7696" s="4">
        <v>0.38400000000000001</v>
      </c>
      <c r="B7696" s="5">
        <v>45047.854166666664</v>
      </c>
      <c r="F7696" s="44"/>
    </row>
    <row r="7697" spans="1:6" x14ac:dyDescent="0.3">
      <c r="A7697" s="4">
        <v>0.67200000000000004</v>
      </c>
      <c r="B7697" s="5">
        <v>45047.833333333336</v>
      </c>
      <c r="F7697" s="44"/>
    </row>
    <row r="7698" spans="1:6" x14ac:dyDescent="0.3">
      <c r="A7698" s="4">
        <v>0.51400000000000001</v>
      </c>
      <c r="B7698" s="5">
        <v>45047.8125</v>
      </c>
      <c r="F7698" s="44"/>
    </row>
    <row r="7699" spans="1:6" x14ac:dyDescent="0.3">
      <c r="A7699" s="4">
        <v>1.53</v>
      </c>
      <c r="B7699" s="5">
        <v>45047.791666666664</v>
      </c>
      <c r="E7699" s="44">
        <f>SUM(A7699:A7702)</f>
        <v>3.2839999999999998</v>
      </c>
    </row>
    <row r="7700" spans="1:6" x14ac:dyDescent="0.3">
      <c r="A7700" s="4">
        <v>0.45700000000000002</v>
      </c>
      <c r="B7700" s="5">
        <v>45047.770833333336</v>
      </c>
      <c r="E7700" s="44"/>
    </row>
    <row r="7701" spans="1:6" x14ac:dyDescent="0.3">
      <c r="A7701" s="4">
        <v>0.41299999999999998</v>
      </c>
      <c r="B7701" s="5">
        <v>45047.75</v>
      </c>
      <c r="E7701" s="44"/>
    </row>
    <row r="7702" spans="1:6" x14ac:dyDescent="0.3">
      <c r="A7702" s="4">
        <v>0.88400000000000001</v>
      </c>
      <c r="B7702" s="5">
        <v>45047.729166666664</v>
      </c>
      <c r="E7702" s="44"/>
    </row>
    <row r="7703" spans="1:6" x14ac:dyDescent="0.3">
      <c r="A7703" s="4">
        <v>0.55200000000000005</v>
      </c>
      <c r="B7703" s="5">
        <v>45047.708333333336</v>
      </c>
      <c r="D7703" s="44">
        <f>SUM(A7703:A7720)</f>
        <v>9.3260000000000023</v>
      </c>
    </row>
    <row r="7704" spans="1:6" x14ac:dyDescent="0.3">
      <c r="A7704" s="4">
        <v>0.45400000000000001</v>
      </c>
      <c r="B7704" s="5">
        <v>45047.6875</v>
      </c>
      <c r="D7704" s="44"/>
    </row>
    <row r="7705" spans="1:6" x14ac:dyDescent="0.3">
      <c r="A7705" s="4">
        <v>0.57799999999999996</v>
      </c>
      <c r="B7705" s="5">
        <v>45047.666666666664</v>
      </c>
      <c r="D7705" s="44"/>
    </row>
    <row r="7706" spans="1:6" x14ac:dyDescent="0.3">
      <c r="A7706" s="4">
        <v>0.54</v>
      </c>
      <c r="B7706" s="5">
        <v>45047.645833333336</v>
      </c>
      <c r="D7706" s="44"/>
    </row>
    <row r="7707" spans="1:6" x14ac:dyDescent="0.3">
      <c r="A7707" s="4">
        <v>0.50600000000000001</v>
      </c>
      <c r="B7707" s="5">
        <v>45047.625</v>
      </c>
      <c r="D7707" s="44"/>
    </row>
    <row r="7708" spans="1:6" x14ac:dyDescent="0.3">
      <c r="A7708" s="4">
        <v>0.35</v>
      </c>
      <c r="B7708" s="5">
        <v>45047.604166666664</v>
      </c>
      <c r="D7708" s="44"/>
    </row>
    <row r="7709" spans="1:6" x14ac:dyDescent="0.3">
      <c r="A7709" s="4">
        <v>0.29799999999999999</v>
      </c>
      <c r="B7709" s="5">
        <v>45047.583333333336</v>
      </c>
      <c r="D7709" s="44"/>
    </row>
    <row r="7710" spans="1:6" x14ac:dyDescent="0.3">
      <c r="A7710" s="4">
        <v>0.28999999999999998</v>
      </c>
      <c r="B7710" s="5">
        <v>45047.5625</v>
      </c>
      <c r="D7710" s="44"/>
    </row>
    <row r="7711" spans="1:6" x14ac:dyDescent="0.3">
      <c r="A7711" s="4">
        <v>0.34599999999999997</v>
      </c>
      <c r="B7711" s="5">
        <v>45047.541666666664</v>
      </c>
      <c r="D7711" s="44"/>
    </row>
    <row r="7712" spans="1:6" x14ac:dyDescent="0.3">
      <c r="A7712" s="4">
        <v>0.48299999999999998</v>
      </c>
      <c r="B7712" s="5">
        <v>45047.520833333336</v>
      </c>
      <c r="D7712" s="44"/>
    </row>
    <row r="7713" spans="1:4" x14ac:dyDescent="0.3">
      <c r="A7713" s="4">
        <v>0.72699999999999998</v>
      </c>
      <c r="B7713" s="5">
        <v>45047.5</v>
      </c>
      <c r="D7713" s="44"/>
    </row>
    <row r="7714" spans="1:4" x14ac:dyDescent="0.3">
      <c r="A7714" s="4">
        <v>0.54</v>
      </c>
      <c r="B7714" s="5">
        <v>45047.479166666664</v>
      </c>
      <c r="D7714" s="44"/>
    </row>
    <row r="7715" spans="1:4" x14ac:dyDescent="0.3">
      <c r="A7715" s="4">
        <v>0.50700000000000001</v>
      </c>
      <c r="B7715" s="5">
        <v>45047.458333333336</v>
      </c>
      <c r="D7715" s="44"/>
    </row>
    <row r="7716" spans="1:4" x14ac:dyDescent="0.3">
      <c r="A7716" s="4">
        <v>0.76700000000000002</v>
      </c>
      <c r="B7716" s="5">
        <v>45047.4375</v>
      </c>
      <c r="D7716" s="44"/>
    </row>
    <row r="7717" spans="1:4" x14ac:dyDescent="0.3">
      <c r="A7717" s="4">
        <v>0.64600000000000002</v>
      </c>
      <c r="B7717" s="5">
        <v>45047.416666666664</v>
      </c>
      <c r="D7717" s="44"/>
    </row>
    <row r="7718" spans="1:4" x14ac:dyDescent="0.3">
      <c r="A7718" s="4">
        <v>0.85599999999999998</v>
      </c>
      <c r="B7718" s="5">
        <v>45047.395833333336</v>
      </c>
      <c r="D7718" s="44"/>
    </row>
    <row r="7719" spans="1:4" x14ac:dyDescent="0.3">
      <c r="A7719" s="4">
        <v>0.42799999999999999</v>
      </c>
      <c r="B7719" s="5">
        <v>45047.375</v>
      </c>
      <c r="D7719" s="44"/>
    </row>
    <row r="7720" spans="1:4" x14ac:dyDescent="0.3">
      <c r="A7720" s="4">
        <v>0.45800000000000002</v>
      </c>
      <c r="B7720" s="5">
        <v>45047.354166666664</v>
      </c>
      <c r="D7720" s="44"/>
    </row>
    <row r="7721" spans="1:4" x14ac:dyDescent="0.3">
      <c r="A7721" s="4">
        <v>0.249</v>
      </c>
      <c r="B7721" s="5">
        <v>45047.333333333336</v>
      </c>
      <c r="C7721" s="44">
        <f>SUM(A7721:A7738)</f>
        <v>7.7959999999999994</v>
      </c>
    </row>
    <row r="7722" spans="1:4" x14ac:dyDescent="0.3">
      <c r="A7722" s="4">
        <v>0.26100000000000001</v>
      </c>
      <c r="B7722" s="5">
        <v>45047.3125</v>
      </c>
      <c r="C7722" s="44"/>
    </row>
    <row r="7723" spans="1:4" x14ac:dyDescent="0.3">
      <c r="A7723" s="4">
        <v>0.20599999999999999</v>
      </c>
      <c r="B7723" s="5">
        <v>45047.291666666664</v>
      </c>
      <c r="C7723" s="44"/>
    </row>
    <row r="7724" spans="1:4" x14ac:dyDescent="0.3">
      <c r="A7724" s="4">
        <v>0.24299999999999999</v>
      </c>
      <c r="B7724" s="5">
        <v>45047.270833333336</v>
      </c>
      <c r="C7724" s="44"/>
    </row>
    <row r="7725" spans="1:4" x14ac:dyDescent="0.3">
      <c r="A7725" s="4">
        <v>0.221</v>
      </c>
      <c r="B7725" s="5">
        <v>45047.25</v>
      </c>
      <c r="C7725" s="44"/>
    </row>
    <row r="7726" spans="1:4" x14ac:dyDescent="0.3">
      <c r="A7726" s="4">
        <v>0.28999999999999998</v>
      </c>
      <c r="B7726" s="5">
        <v>45047.229166666664</v>
      </c>
      <c r="C7726" s="44"/>
    </row>
    <row r="7727" spans="1:4" x14ac:dyDescent="0.3">
      <c r="A7727" s="4">
        <v>0.251</v>
      </c>
      <c r="B7727" s="5">
        <v>45047.208333333336</v>
      </c>
      <c r="C7727" s="44"/>
    </row>
    <row r="7728" spans="1:4" x14ac:dyDescent="0.3">
      <c r="A7728" s="4">
        <v>0.28999999999999998</v>
      </c>
      <c r="B7728" s="5">
        <v>45047.1875</v>
      </c>
      <c r="C7728" s="44"/>
    </row>
    <row r="7729" spans="1:6" x14ac:dyDescent="0.3">
      <c r="A7729" s="4">
        <v>0.24099999999999999</v>
      </c>
      <c r="B7729" s="5">
        <v>45047.166666666664</v>
      </c>
      <c r="C7729" s="44"/>
    </row>
    <row r="7730" spans="1:6" x14ac:dyDescent="0.3">
      <c r="A7730" s="4">
        <v>0.30299999999999999</v>
      </c>
      <c r="B7730" s="5">
        <v>45047.145833333336</v>
      </c>
      <c r="C7730" s="44"/>
    </row>
    <row r="7731" spans="1:6" x14ac:dyDescent="0.3">
      <c r="A7731" s="4">
        <v>0.26300000000000001</v>
      </c>
      <c r="B7731" s="5">
        <v>45047.125</v>
      </c>
      <c r="C7731" s="44"/>
    </row>
    <row r="7732" spans="1:6" x14ac:dyDescent="0.3">
      <c r="A7732" s="4">
        <v>0.45300000000000001</v>
      </c>
      <c r="B7732" s="5">
        <v>45047.104166666664</v>
      </c>
      <c r="C7732" s="44"/>
    </row>
    <row r="7733" spans="1:6" x14ac:dyDescent="0.3">
      <c r="A7733" s="4">
        <v>1.411</v>
      </c>
      <c r="B7733" s="5">
        <v>45047.083333333336</v>
      </c>
      <c r="C7733" s="44"/>
    </row>
    <row r="7734" spans="1:6" x14ac:dyDescent="0.3">
      <c r="A7734" s="4">
        <v>0.752</v>
      </c>
      <c r="B7734" s="5">
        <v>45047.0625</v>
      </c>
      <c r="C7734" s="44"/>
    </row>
    <row r="7735" spans="1:6" x14ac:dyDescent="0.3">
      <c r="A7735" s="4">
        <v>0.54800000000000004</v>
      </c>
      <c r="B7735" s="5">
        <v>45047.041666666664</v>
      </c>
      <c r="C7735" s="44"/>
    </row>
    <row r="7736" spans="1:6" x14ac:dyDescent="0.3">
      <c r="A7736" s="4">
        <v>0.57899999999999996</v>
      </c>
      <c r="B7736" s="5">
        <v>45047.020833333336</v>
      </c>
      <c r="C7736" s="44"/>
    </row>
    <row r="7737" spans="1:6" x14ac:dyDescent="0.3">
      <c r="A7737" s="4">
        <v>0.59199999999999997</v>
      </c>
      <c r="B7737" s="5">
        <v>45047</v>
      </c>
      <c r="C7737" s="44"/>
    </row>
    <row r="7738" spans="1:6" x14ac:dyDescent="0.3">
      <c r="A7738" s="4">
        <v>0.64300000000000002</v>
      </c>
      <c r="B7738" s="5">
        <v>45046.979166666664</v>
      </c>
      <c r="C7738" s="44"/>
    </row>
    <row r="7739" spans="1:6" x14ac:dyDescent="0.3">
      <c r="A7739" s="4">
        <v>0.54900000000000004</v>
      </c>
      <c r="B7739" s="5">
        <v>45046.958333333336</v>
      </c>
      <c r="F7739" s="44">
        <f>SUM(A7739:A7746)</f>
        <v>3.5620000000000003</v>
      </c>
    </row>
    <row r="7740" spans="1:6" x14ac:dyDescent="0.3">
      <c r="A7740" s="4">
        <v>0.75</v>
      </c>
      <c r="B7740" s="5">
        <v>45046.9375</v>
      </c>
      <c r="F7740" s="44"/>
    </row>
    <row r="7741" spans="1:6" x14ac:dyDescent="0.3">
      <c r="A7741" s="4">
        <v>0.57499999999999996</v>
      </c>
      <c r="B7741" s="5">
        <v>45046.916666666664</v>
      </c>
      <c r="F7741" s="44"/>
    </row>
    <row r="7742" spans="1:6" x14ac:dyDescent="0.3">
      <c r="A7742" s="4">
        <v>0.46100000000000002</v>
      </c>
      <c r="B7742" s="5">
        <v>45046.895833333336</v>
      </c>
      <c r="F7742" s="44"/>
    </row>
    <row r="7743" spans="1:6" x14ac:dyDescent="0.3">
      <c r="A7743" s="4">
        <v>0.32200000000000001</v>
      </c>
      <c r="B7743" s="5">
        <v>45046.875</v>
      </c>
      <c r="F7743" s="44"/>
    </row>
    <row r="7744" spans="1:6" x14ac:dyDescent="0.3">
      <c r="A7744" s="4">
        <v>0.28699999999999998</v>
      </c>
      <c r="B7744" s="5">
        <v>45046.854166666664</v>
      </c>
      <c r="F7744" s="44"/>
    </row>
    <row r="7745" spans="1:6" x14ac:dyDescent="0.3">
      <c r="A7745" s="4">
        <v>0.32900000000000001</v>
      </c>
      <c r="B7745" s="5">
        <v>45046.833333333336</v>
      </c>
      <c r="F7745" s="44"/>
    </row>
    <row r="7746" spans="1:6" x14ac:dyDescent="0.3">
      <c r="A7746" s="4">
        <v>0.28899999999999998</v>
      </c>
      <c r="B7746" s="5">
        <v>45046.8125</v>
      </c>
      <c r="F7746" s="44"/>
    </row>
    <row r="7747" spans="1:6" x14ac:dyDescent="0.3">
      <c r="A7747" s="4">
        <v>0.317</v>
      </c>
      <c r="B7747" s="5">
        <v>45046.791666666664</v>
      </c>
      <c r="E7747" s="44">
        <f>SUM(A7747:A7750)</f>
        <v>1.2669999999999999</v>
      </c>
    </row>
    <row r="7748" spans="1:6" x14ac:dyDescent="0.3">
      <c r="A7748" s="4">
        <v>0.29499999999999998</v>
      </c>
      <c r="B7748" s="5">
        <v>45046.770833333336</v>
      </c>
      <c r="E7748" s="44"/>
    </row>
    <row r="7749" spans="1:6" x14ac:dyDescent="0.3">
      <c r="A7749" s="4">
        <v>0.35099999999999998</v>
      </c>
      <c r="B7749" s="5">
        <v>45046.75</v>
      </c>
      <c r="E7749" s="44"/>
    </row>
    <row r="7750" spans="1:6" x14ac:dyDescent="0.3">
      <c r="A7750" s="4">
        <v>0.30399999999999999</v>
      </c>
      <c r="B7750" s="5">
        <v>45046.729166666664</v>
      </c>
      <c r="E7750" s="44"/>
    </row>
    <row r="7751" spans="1:6" x14ac:dyDescent="0.3">
      <c r="A7751" s="4">
        <v>0.34499999999999997</v>
      </c>
      <c r="B7751" s="5">
        <v>45046.708333333336</v>
      </c>
      <c r="D7751" s="44">
        <f>SUM(A7751:A7768)</f>
        <v>9.2829999999999995</v>
      </c>
    </row>
    <row r="7752" spans="1:6" x14ac:dyDescent="0.3">
      <c r="A7752" s="4">
        <v>0.32700000000000001</v>
      </c>
      <c r="B7752" s="5">
        <v>45046.6875</v>
      </c>
      <c r="D7752" s="44"/>
    </row>
    <row r="7753" spans="1:6" x14ac:dyDescent="0.3">
      <c r="A7753" s="4">
        <v>0.38800000000000001</v>
      </c>
      <c r="B7753" s="5">
        <v>45046.666666666664</v>
      </c>
      <c r="D7753" s="44"/>
    </row>
    <row r="7754" spans="1:6" x14ac:dyDescent="0.3">
      <c r="A7754" s="4">
        <v>0.372</v>
      </c>
      <c r="B7754" s="5">
        <v>45046.645833333336</v>
      </c>
      <c r="D7754" s="44"/>
    </row>
    <row r="7755" spans="1:6" x14ac:dyDescent="0.3">
      <c r="A7755" s="4">
        <v>0.39200000000000002</v>
      </c>
      <c r="B7755" s="5">
        <v>45046.625</v>
      </c>
      <c r="D7755" s="44"/>
    </row>
    <row r="7756" spans="1:6" x14ac:dyDescent="0.3">
      <c r="A7756" s="4">
        <v>0.39800000000000002</v>
      </c>
      <c r="B7756" s="5">
        <v>45046.604166666664</v>
      </c>
      <c r="D7756" s="44"/>
    </row>
    <row r="7757" spans="1:6" x14ac:dyDescent="0.3">
      <c r="A7757" s="4">
        <v>0.42299999999999999</v>
      </c>
      <c r="B7757" s="5">
        <v>45046.583333333336</v>
      </c>
      <c r="D7757" s="44"/>
    </row>
    <row r="7758" spans="1:6" x14ac:dyDescent="0.3">
      <c r="A7758" s="4">
        <v>0.50900000000000001</v>
      </c>
      <c r="B7758" s="5">
        <v>45046.5625</v>
      </c>
      <c r="D7758" s="44"/>
    </row>
    <row r="7759" spans="1:6" x14ac:dyDescent="0.3">
      <c r="A7759" s="4">
        <v>0.76600000000000001</v>
      </c>
      <c r="B7759" s="5">
        <v>45046.541666666664</v>
      </c>
      <c r="D7759" s="44"/>
    </row>
    <row r="7760" spans="1:6" x14ac:dyDescent="0.3">
      <c r="A7760" s="4">
        <v>0.86099999999999999</v>
      </c>
      <c r="B7760" s="5">
        <v>45046.520833333336</v>
      </c>
      <c r="D7760" s="44"/>
    </row>
    <row r="7761" spans="1:4" x14ac:dyDescent="0.3">
      <c r="A7761" s="4">
        <v>0.85899999999999999</v>
      </c>
      <c r="B7761" s="5">
        <v>45046.5</v>
      </c>
      <c r="D7761" s="44"/>
    </row>
    <row r="7762" spans="1:4" x14ac:dyDescent="0.3">
      <c r="A7762" s="4">
        <v>0.47799999999999998</v>
      </c>
      <c r="B7762" s="5">
        <v>45046.479166666664</v>
      </c>
      <c r="D7762" s="44"/>
    </row>
    <row r="7763" spans="1:4" x14ac:dyDescent="0.3">
      <c r="A7763" s="4">
        <v>0.42899999999999999</v>
      </c>
      <c r="B7763" s="5">
        <v>45046.458333333336</v>
      </c>
      <c r="D7763" s="44"/>
    </row>
    <row r="7764" spans="1:4" x14ac:dyDescent="0.3">
      <c r="A7764" s="4">
        <v>0.90700000000000003</v>
      </c>
      <c r="B7764" s="5">
        <v>45046.4375</v>
      </c>
      <c r="D7764" s="44"/>
    </row>
    <row r="7765" spans="1:4" x14ac:dyDescent="0.3">
      <c r="A7765" s="4">
        <v>0.64</v>
      </c>
      <c r="B7765" s="5">
        <v>45046.416666666664</v>
      </c>
      <c r="D7765" s="44"/>
    </row>
    <row r="7766" spans="1:4" x14ac:dyDescent="0.3">
      <c r="A7766" s="4">
        <v>0.45800000000000002</v>
      </c>
      <c r="B7766" s="5">
        <v>45046.395833333336</v>
      </c>
      <c r="D7766" s="44"/>
    </row>
    <row r="7767" spans="1:4" x14ac:dyDescent="0.3">
      <c r="A7767" s="4">
        <v>0.41899999999999998</v>
      </c>
      <c r="B7767" s="5">
        <v>45046.375</v>
      </c>
      <c r="D7767" s="44"/>
    </row>
    <row r="7768" spans="1:4" x14ac:dyDescent="0.3">
      <c r="A7768" s="4">
        <v>0.312</v>
      </c>
      <c r="B7768" s="5">
        <v>45046.354166666664</v>
      </c>
      <c r="D7768" s="44"/>
    </row>
    <row r="7769" spans="1:4" x14ac:dyDescent="0.3">
      <c r="A7769" s="4">
        <v>0.26</v>
      </c>
      <c r="B7769" s="5">
        <v>45046.333333333336</v>
      </c>
      <c r="C7769" s="44">
        <f>SUM(A7769:A7786)</f>
        <v>6.2729999999999988</v>
      </c>
    </row>
    <row r="7770" spans="1:4" x14ac:dyDescent="0.3">
      <c r="A7770" s="4">
        <v>0.314</v>
      </c>
      <c r="B7770" s="5">
        <v>45046.3125</v>
      </c>
      <c r="C7770" s="44"/>
    </row>
    <row r="7771" spans="1:4" x14ac:dyDescent="0.3">
      <c r="A7771" s="4">
        <v>0.312</v>
      </c>
      <c r="B7771" s="5">
        <v>45046.291666666664</v>
      </c>
      <c r="C7771" s="44"/>
    </row>
    <row r="7772" spans="1:4" x14ac:dyDescent="0.3">
      <c r="A7772" s="4">
        <v>0.32300000000000001</v>
      </c>
      <c r="B7772" s="5">
        <v>45046.270833333336</v>
      </c>
      <c r="C7772" s="44"/>
    </row>
    <row r="7773" spans="1:4" x14ac:dyDescent="0.3">
      <c r="A7773" s="4">
        <v>0.30199999999999999</v>
      </c>
      <c r="B7773" s="5">
        <v>45046.25</v>
      </c>
      <c r="C7773" s="44"/>
    </row>
    <row r="7774" spans="1:4" x14ac:dyDescent="0.3">
      <c r="A7774" s="4">
        <v>0.32800000000000001</v>
      </c>
      <c r="B7774" s="5">
        <v>45046.229166666664</v>
      </c>
      <c r="C7774" s="44"/>
    </row>
    <row r="7775" spans="1:4" x14ac:dyDescent="0.3">
      <c r="A7775" s="4">
        <v>0.3</v>
      </c>
      <c r="B7775" s="5">
        <v>45046.208333333336</v>
      </c>
      <c r="C7775" s="44"/>
    </row>
    <row r="7776" spans="1:4" x14ac:dyDescent="0.3">
      <c r="A7776" s="4">
        <v>0.34699999999999998</v>
      </c>
      <c r="B7776" s="5">
        <v>45046.1875</v>
      </c>
      <c r="C7776" s="44"/>
    </row>
    <row r="7777" spans="1:6" x14ac:dyDescent="0.3">
      <c r="A7777" s="4">
        <v>0.28699999999999998</v>
      </c>
      <c r="B7777" s="5">
        <v>45046.166666666664</v>
      </c>
      <c r="C7777" s="44"/>
    </row>
    <row r="7778" spans="1:6" x14ac:dyDescent="0.3">
      <c r="A7778" s="4">
        <v>0.34200000000000003</v>
      </c>
      <c r="B7778" s="5">
        <v>45046.145833333336</v>
      </c>
      <c r="C7778" s="44"/>
    </row>
    <row r="7779" spans="1:6" x14ac:dyDescent="0.3">
      <c r="A7779" s="4">
        <v>0.3</v>
      </c>
      <c r="B7779" s="5">
        <v>45046.125</v>
      </c>
      <c r="C7779" s="44"/>
    </row>
    <row r="7780" spans="1:6" x14ac:dyDescent="0.3">
      <c r="A7780" s="4">
        <v>0.36</v>
      </c>
      <c r="B7780" s="5">
        <v>45046.104166666664</v>
      </c>
      <c r="C7780" s="44"/>
    </row>
    <row r="7781" spans="1:6" x14ac:dyDescent="0.3">
      <c r="A7781" s="4">
        <v>0.30099999999999999</v>
      </c>
      <c r="B7781" s="5">
        <v>45046.083333333336</v>
      </c>
      <c r="C7781" s="44"/>
    </row>
    <row r="7782" spans="1:6" x14ac:dyDescent="0.3">
      <c r="A7782" s="4">
        <v>0.33400000000000002</v>
      </c>
      <c r="B7782" s="5">
        <v>45046.0625</v>
      </c>
      <c r="C7782" s="44"/>
    </row>
    <row r="7783" spans="1:6" x14ac:dyDescent="0.3">
      <c r="A7783" s="4">
        <v>0.30199999999999999</v>
      </c>
      <c r="B7783" s="5">
        <v>45046.041666666664</v>
      </c>
      <c r="C7783" s="44"/>
    </row>
    <row r="7784" spans="1:6" x14ac:dyDescent="0.3">
      <c r="A7784" s="4">
        <v>0.45300000000000001</v>
      </c>
      <c r="B7784" s="5">
        <v>45046.020833333336</v>
      </c>
      <c r="C7784" s="44"/>
    </row>
    <row r="7785" spans="1:6" x14ac:dyDescent="0.3">
      <c r="A7785" s="4">
        <v>0.56100000000000005</v>
      </c>
      <c r="B7785" s="5">
        <v>45046</v>
      </c>
      <c r="C7785" s="44"/>
    </row>
    <row r="7786" spans="1:6" x14ac:dyDescent="0.3">
      <c r="A7786" s="4">
        <v>0.54700000000000004</v>
      </c>
      <c r="B7786" s="5">
        <v>45045.979166666664</v>
      </c>
      <c r="C7786" s="44"/>
    </row>
    <row r="7787" spans="1:6" x14ac:dyDescent="0.3">
      <c r="A7787" s="4">
        <v>0.68500000000000005</v>
      </c>
      <c r="B7787" s="5">
        <v>45045.958333333336</v>
      </c>
      <c r="F7787" s="44">
        <f>SUM(A7787:A7794)</f>
        <v>6.125</v>
      </c>
    </row>
    <row r="7788" spans="1:6" x14ac:dyDescent="0.3">
      <c r="A7788" s="4">
        <v>0.54200000000000004</v>
      </c>
      <c r="B7788" s="5">
        <v>45045.9375</v>
      </c>
      <c r="F7788" s="44"/>
    </row>
    <row r="7789" spans="1:6" x14ac:dyDescent="0.3">
      <c r="A7789" s="4">
        <v>0.86099999999999999</v>
      </c>
      <c r="B7789" s="5">
        <v>45045.916666666664</v>
      </c>
      <c r="F7789" s="44"/>
    </row>
    <row r="7790" spans="1:6" x14ac:dyDescent="0.3">
      <c r="A7790" s="4">
        <v>0.90700000000000003</v>
      </c>
      <c r="B7790" s="5">
        <v>45045.895833333336</v>
      </c>
      <c r="F7790" s="44"/>
    </row>
    <row r="7791" spans="1:6" x14ac:dyDescent="0.3">
      <c r="A7791" s="4">
        <v>0.81200000000000006</v>
      </c>
      <c r="B7791" s="5">
        <v>45045.875</v>
      </c>
      <c r="F7791" s="44"/>
    </row>
    <row r="7792" spans="1:6" x14ac:dyDescent="0.3">
      <c r="A7792" s="4">
        <v>0.82099999999999995</v>
      </c>
      <c r="B7792" s="5">
        <v>45045.854166666664</v>
      </c>
      <c r="F7792" s="44"/>
    </row>
    <row r="7793" spans="1:6" x14ac:dyDescent="0.3">
      <c r="A7793" s="4">
        <v>0.872</v>
      </c>
      <c r="B7793" s="5">
        <v>45045.833333333336</v>
      </c>
      <c r="F7793" s="44"/>
    </row>
    <row r="7794" spans="1:6" x14ac:dyDescent="0.3">
      <c r="A7794" s="4">
        <v>0.625</v>
      </c>
      <c r="B7794" s="5">
        <v>45045.8125</v>
      </c>
      <c r="F7794" s="44"/>
    </row>
    <row r="7795" spans="1:6" x14ac:dyDescent="0.3">
      <c r="A7795" s="4">
        <v>0.60399999999999998</v>
      </c>
      <c r="B7795" s="5">
        <v>45045.791666666664</v>
      </c>
      <c r="E7795" s="44">
        <f>SUM(A7795:A7798)</f>
        <v>2.7610000000000001</v>
      </c>
    </row>
    <row r="7796" spans="1:6" x14ac:dyDescent="0.3">
      <c r="A7796" s="4">
        <v>0.86899999999999999</v>
      </c>
      <c r="B7796" s="5">
        <v>45045.770833333336</v>
      </c>
      <c r="E7796" s="44"/>
    </row>
    <row r="7797" spans="1:6" x14ac:dyDescent="0.3">
      <c r="A7797" s="4">
        <v>0.75700000000000001</v>
      </c>
      <c r="B7797" s="5">
        <v>45045.75</v>
      </c>
      <c r="E7797" s="44"/>
    </row>
    <row r="7798" spans="1:6" x14ac:dyDescent="0.3">
      <c r="A7798" s="4">
        <v>0.53100000000000003</v>
      </c>
      <c r="B7798" s="5">
        <v>45045.729166666664</v>
      </c>
      <c r="E7798" s="44"/>
    </row>
    <row r="7799" spans="1:6" x14ac:dyDescent="0.3">
      <c r="A7799" s="4">
        <v>0.55300000000000005</v>
      </c>
      <c r="B7799" s="5">
        <v>45045.708333333336</v>
      </c>
      <c r="D7799" s="44">
        <f>SUM(A7799:A7816)</f>
        <v>10.055999999999999</v>
      </c>
    </row>
    <row r="7800" spans="1:6" x14ac:dyDescent="0.3">
      <c r="A7800" s="4">
        <v>0.76700000000000002</v>
      </c>
      <c r="B7800" s="5">
        <v>45045.6875</v>
      </c>
      <c r="D7800" s="44"/>
    </row>
    <row r="7801" spans="1:6" x14ac:dyDescent="0.3">
      <c r="A7801" s="4">
        <v>0.50600000000000001</v>
      </c>
      <c r="B7801" s="5">
        <v>45045.666666666664</v>
      </c>
      <c r="D7801" s="44"/>
    </row>
    <row r="7802" spans="1:6" x14ac:dyDescent="0.3">
      <c r="A7802" s="4">
        <v>0.55800000000000005</v>
      </c>
      <c r="B7802" s="5">
        <v>45045.645833333336</v>
      </c>
      <c r="D7802" s="44"/>
    </row>
    <row r="7803" spans="1:6" x14ac:dyDescent="0.3">
      <c r="A7803" s="4">
        <v>0.75800000000000001</v>
      </c>
      <c r="B7803" s="5">
        <v>45045.625</v>
      </c>
      <c r="D7803" s="44"/>
    </row>
    <row r="7804" spans="1:6" x14ac:dyDescent="0.3">
      <c r="A7804" s="4">
        <v>0.84699999999999998</v>
      </c>
      <c r="B7804" s="5">
        <v>45045.604166666664</v>
      </c>
      <c r="D7804" s="44"/>
    </row>
    <row r="7805" spans="1:6" x14ac:dyDescent="0.3">
      <c r="A7805" s="4">
        <v>0.66600000000000004</v>
      </c>
      <c r="B7805" s="5">
        <v>45045.583333333336</v>
      </c>
      <c r="D7805" s="44"/>
    </row>
    <row r="7806" spans="1:6" x14ac:dyDescent="0.3">
      <c r="A7806" s="4">
        <v>0.746</v>
      </c>
      <c r="B7806" s="5">
        <v>45045.5625</v>
      </c>
      <c r="D7806" s="44"/>
    </row>
    <row r="7807" spans="1:6" x14ac:dyDescent="0.3">
      <c r="A7807" s="4">
        <v>0.67300000000000004</v>
      </c>
      <c r="B7807" s="5">
        <v>45045.541666666664</v>
      </c>
      <c r="D7807" s="44"/>
    </row>
    <row r="7808" spans="1:6" x14ac:dyDescent="0.3">
      <c r="A7808" s="4">
        <v>0.52900000000000003</v>
      </c>
      <c r="B7808" s="5">
        <v>45045.520833333336</v>
      </c>
      <c r="D7808" s="44"/>
    </row>
    <row r="7809" spans="1:4" x14ac:dyDescent="0.3">
      <c r="A7809" s="4">
        <v>0.52700000000000002</v>
      </c>
      <c r="B7809" s="5">
        <v>45045.5</v>
      </c>
      <c r="D7809" s="44"/>
    </row>
    <row r="7810" spans="1:4" x14ac:dyDescent="0.3">
      <c r="A7810" s="4">
        <v>0.5</v>
      </c>
      <c r="B7810" s="5">
        <v>45045.479166666664</v>
      </c>
      <c r="D7810" s="44"/>
    </row>
    <row r="7811" spans="1:4" x14ac:dyDescent="0.3">
      <c r="A7811" s="4">
        <v>0.26500000000000001</v>
      </c>
      <c r="B7811" s="5">
        <v>45045.458333333336</v>
      </c>
      <c r="D7811" s="44"/>
    </row>
    <row r="7812" spans="1:4" x14ac:dyDescent="0.3">
      <c r="A7812" s="4">
        <v>0.33400000000000002</v>
      </c>
      <c r="B7812" s="5">
        <v>45045.4375</v>
      </c>
      <c r="D7812" s="44"/>
    </row>
    <row r="7813" spans="1:4" x14ac:dyDescent="0.3">
      <c r="A7813" s="4">
        <v>0.56299999999999994</v>
      </c>
      <c r="B7813" s="5">
        <v>45045.416666666664</v>
      </c>
      <c r="D7813" s="44"/>
    </row>
    <row r="7814" spans="1:4" x14ac:dyDescent="0.3">
      <c r="A7814" s="4">
        <v>0.40699999999999997</v>
      </c>
      <c r="B7814" s="5">
        <v>45045.395833333336</v>
      </c>
      <c r="D7814" s="44"/>
    </row>
    <row r="7815" spans="1:4" x14ac:dyDescent="0.3">
      <c r="A7815" s="4">
        <v>0.41399999999999998</v>
      </c>
      <c r="B7815" s="5">
        <v>45045.375</v>
      </c>
      <c r="D7815" s="44"/>
    </row>
    <row r="7816" spans="1:4" x14ac:dyDescent="0.3">
      <c r="A7816" s="4">
        <v>0.443</v>
      </c>
      <c r="B7816" s="5">
        <v>45045.354166666664</v>
      </c>
      <c r="D7816" s="44"/>
    </row>
    <row r="7817" spans="1:4" x14ac:dyDescent="0.3">
      <c r="A7817" s="4">
        <v>0.29099999999999998</v>
      </c>
      <c r="B7817" s="5">
        <v>45045.333333333336</v>
      </c>
      <c r="C7817" s="44">
        <f>SUM(A7817:A7834)</f>
        <v>5.2829999999999995</v>
      </c>
    </row>
    <row r="7818" spans="1:4" x14ac:dyDescent="0.3">
      <c r="A7818" s="4">
        <v>0.27700000000000002</v>
      </c>
      <c r="B7818" s="5">
        <v>45045.3125</v>
      </c>
      <c r="C7818" s="44"/>
    </row>
    <row r="7819" spans="1:4" x14ac:dyDescent="0.3">
      <c r="A7819" s="4">
        <v>0.26600000000000001</v>
      </c>
      <c r="B7819" s="5">
        <v>45045.291666666664</v>
      </c>
      <c r="C7819" s="44"/>
    </row>
    <row r="7820" spans="1:4" x14ac:dyDescent="0.3">
      <c r="A7820" s="4">
        <v>0.28299999999999997</v>
      </c>
      <c r="B7820" s="5">
        <v>45045.270833333336</v>
      </c>
      <c r="C7820" s="44"/>
    </row>
    <row r="7821" spans="1:4" x14ac:dyDescent="0.3">
      <c r="A7821" s="4">
        <v>0.27400000000000002</v>
      </c>
      <c r="B7821" s="5">
        <v>45045.25</v>
      </c>
      <c r="C7821" s="44"/>
    </row>
    <row r="7822" spans="1:4" x14ac:dyDescent="0.3">
      <c r="A7822" s="4">
        <v>0.26100000000000001</v>
      </c>
      <c r="B7822" s="5">
        <v>45045.229166666664</v>
      </c>
      <c r="C7822" s="44"/>
    </row>
    <row r="7823" spans="1:4" x14ac:dyDescent="0.3">
      <c r="A7823" s="4">
        <v>0.27</v>
      </c>
      <c r="B7823" s="5">
        <v>45045.208333333336</v>
      </c>
      <c r="C7823" s="44"/>
    </row>
    <row r="7824" spans="1:4" x14ac:dyDescent="0.3">
      <c r="A7824" s="4">
        <v>0.27100000000000002</v>
      </c>
      <c r="B7824" s="5">
        <v>45045.1875</v>
      </c>
      <c r="C7824" s="44"/>
    </row>
    <row r="7825" spans="1:6" x14ac:dyDescent="0.3">
      <c r="A7825" s="4">
        <v>0.28100000000000003</v>
      </c>
      <c r="B7825" s="5">
        <v>45045.166666666664</v>
      </c>
      <c r="C7825" s="44"/>
    </row>
    <row r="7826" spans="1:6" x14ac:dyDescent="0.3">
      <c r="A7826" s="4">
        <v>0.27700000000000002</v>
      </c>
      <c r="B7826" s="5">
        <v>45045.145833333336</v>
      </c>
      <c r="C7826" s="44"/>
    </row>
    <row r="7827" spans="1:6" x14ac:dyDescent="0.3">
      <c r="A7827" s="4">
        <v>0.28399999999999997</v>
      </c>
      <c r="B7827" s="5">
        <v>45045.125</v>
      </c>
      <c r="C7827" s="44"/>
    </row>
    <row r="7828" spans="1:6" x14ac:dyDescent="0.3">
      <c r="A7828" s="4">
        <v>0.26700000000000002</v>
      </c>
      <c r="B7828" s="5">
        <v>45045.104166666664</v>
      </c>
      <c r="C7828" s="44"/>
    </row>
    <row r="7829" spans="1:6" x14ac:dyDescent="0.3">
      <c r="A7829" s="4">
        <v>0.35899999999999999</v>
      </c>
      <c r="B7829" s="5">
        <v>45045.083333333336</v>
      </c>
      <c r="C7829" s="44"/>
    </row>
    <row r="7830" spans="1:6" x14ac:dyDescent="0.3">
      <c r="A7830" s="4">
        <v>0.22600000000000001</v>
      </c>
      <c r="B7830" s="5">
        <v>45045.0625</v>
      </c>
      <c r="C7830" s="44"/>
    </row>
    <row r="7831" spans="1:6" x14ac:dyDescent="0.3">
      <c r="A7831" s="4">
        <v>0.3</v>
      </c>
      <c r="B7831" s="5">
        <v>45045.041666666664</v>
      </c>
      <c r="C7831" s="44"/>
    </row>
    <row r="7832" spans="1:6" x14ac:dyDescent="0.3">
      <c r="A7832" s="4">
        <v>0.28100000000000003</v>
      </c>
      <c r="B7832" s="5">
        <v>45045.020833333336</v>
      </c>
      <c r="C7832" s="44"/>
    </row>
    <row r="7833" spans="1:6" x14ac:dyDescent="0.3">
      <c r="A7833" s="4">
        <v>0.30199999999999999</v>
      </c>
      <c r="B7833" s="5">
        <v>45045</v>
      </c>
      <c r="C7833" s="44"/>
    </row>
    <row r="7834" spans="1:6" x14ac:dyDescent="0.3">
      <c r="A7834" s="4">
        <v>0.51300000000000001</v>
      </c>
      <c r="B7834" s="5">
        <v>45044.979166666664</v>
      </c>
      <c r="C7834" s="44"/>
    </row>
    <row r="7835" spans="1:6" x14ac:dyDescent="0.3">
      <c r="A7835" s="4">
        <v>0.50700000000000001</v>
      </c>
      <c r="B7835" s="5">
        <v>45044.958333333336</v>
      </c>
      <c r="F7835" s="44">
        <f>SUM(A7835:A7842)</f>
        <v>5.1150000000000002</v>
      </c>
    </row>
    <row r="7836" spans="1:6" x14ac:dyDescent="0.3">
      <c r="A7836" s="4">
        <v>0.55900000000000005</v>
      </c>
      <c r="B7836" s="5">
        <v>45044.9375</v>
      </c>
      <c r="F7836" s="44"/>
    </row>
    <row r="7837" spans="1:6" x14ac:dyDescent="0.3">
      <c r="A7837" s="4">
        <v>0.41699999999999998</v>
      </c>
      <c r="B7837" s="5">
        <v>45044.916666666664</v>
      </c>
      <c r="F7837" s="44"/>
    </row>
    <row r="7838" spans="1:6" x14ac:dyDescent="0.3">
      <c r="A7838" s="4">
        <v>0.50600000000000001</v>
      </c>
      <c r="B7838" s="5">
        <v>45044.895833333336</v>
      </c>
      <c r="F7838" s="44"/>
    </row>
    <row r="7839" spans="1:6" x14ac:dyDescent="0.3">
      <c r="A7839" s="4">
        <v>1.2889999999999999</v>
      </c>
      <c r="B7839" s="5">
        <v>45044.875</v>
      </c>
      <c r="F7839" s="44"/>
    </row>
    <row r="7840" spans="1:6" x14ac:dyDescent="0.3">
      <c r="A7840" s="4">
        <v>0.95399999999999996</v>
      </c>
      <c r="B7840" s="5">
        <v>45044.854166666664</v>
      </c>
      <c r="F7840" s="44"/>
    </row>
    <row r="7841" spans="1:6" x14ac:dyDescent="0.3">
      <c r="A7841" s="4">
        <v>0.40799999999999997</v>
      </c>
      <c r="B7841" s="5">
        <v>45044.833333333336</v>
      </c>
      <c r="F7841" s="44"/>
    </row>
    <row r="7842" spans="1:6" x14ac:dyDescent="0.3">
      <c r="A7842" s="4">
        <v>0.47499999999999998</v>
      </c>
      <c r="B7842" s="5">
        <v>45044.8125</v>
      </c>
      <c r="F7842" s="44"/>
    </row>
    <row r="7843" spans="1:6" x14ac:dyDescent="0.3">
      <c r="A7843" s="4">
        <v>2.3250000000000002</v>
      </c>
      <c r="B7843" s="5">
        <v>45044.791666666664</v>
      </c>
      <c r="E7843" s="44">
        <f>SUM(A7843:A7846)</f>
        <v>4.673</v>
      </c>
    </row>
    <row r="7844" spans="1:6" x14ac:dyDescent="0.3">
      <c r="A7844" s="4">
        <v>0.59399999999999997</v>
      </c>
      <c r="B7844" s="5">
        <v>45044.770833333336</v>
      </c>
      <c r="E7844" s="44"/>
    </row>
    <row r="7845" spans="1:6" x14ac:dyDescent="0.3">
      <c r="A7845" s="4">
        <v>0.999</v>
      </c>
      <c r="B7845" s="5">
        <v>45044.75</v>
      </c>
      <c r="E7845" s="44"/>
    </row>
    <row r="7846" spans="1:6" x14ac:dyDescent="0.3">
      <c r="A7846" s="4">
        <v>0.755</v>
      </c>
      <c r="B7846" s="5">
        <v>45044.729166666664</v>
      </c>
      <c r="E7846" s="44"/>
    </row>
    <row r="7847" spans="1:6" x14ac:dyDescent="0.3">
      <c r="A7847" s="4">
        <v>0.33300000000000002</v>
      </c>
      <c r="B7847" s="5">
        <v>45044.708333333336</v>
      </c>
      <c r="D7847" s="44">
        <f>SUM(A7847:A7864)</f>
        <v>12.572999999999999</v>
      </c>
    </row>
    <row r="7848" spans="1:6" x14ac:dyDescent="0.3">
      <c r="A7848" s="4">
        <v>0.624</v>
      </c>
      <c r="B7848" s="5">
        <v>45044.6875</v>
      </c>
      <c r="D7848" s="44"/>
    </row>
    <row r="7849" spans="1:6" x14ac:dyDescent="0.3">
      <c r="A7849" s="4">
        <v>0.41199999999999998</v>
      </c>
      <c r="B7849" s="5">
        <v>45044.666666666664</v>
      </c>
      <c r="D7849" s="44"/>
    </row>
    <row r="7850" spans="1:6" x14ac:dyDescent="0.3">
      <c r="A7850" s="4">
        <v>0.73299999999999998</v>
      </c>
      <c r="B7850" s="5">
        <v>45044.645833333336</v>
      </c>
      <c r="D7850" s="44"/>
    </row>
    <row r="7851" spans="1:6" x14ac:dyDescent="0.3">
      <c r="A7851" s="4">
        <v>0.49199999999999999</v>
      </c>
      <c r="B7851" s="5">
        <v>45044.625</v>
      </c>
      <c r="D7851" s="44"/>
    </row>
    <row r="7852" spans="1:6" x14ac:dyDescent="0.3">
      <c r="A7852" s="4">
        <v>0.30599999999999999</v>
      </c>
      <c r="B7852" s="5">
        <v>45044.604166666664</v>
      </c>
      <c r="D7852" s="44"/>
    </row>
    <row r="7853" spans="1:6" x14ac:dyDescent="0.3">
      <c r="A7853" s="4">
        <v>0.46500000000000002</v>
      </c>
      <c r="B7853" s="5">
        <v>45044.583333333336</v>
      </c>
      <c r="D7853" s="44"/>
    </row>
    <row r="7854" spans="1:6" x14ac:dyDescent="0.3">
      <c r="A7854" s="4">
        <v>0.81399999999999995</v>
      </c>
      <c r="B7854" s="5">
        <v>45044.5625</v>
      </c>
      <c r="D7854" s="44"/>
    </row>
    <row r="7855" spans="1:6" x14ac:dyDescent="0.3">
      <c r="A7855" s="4">
        <v>1.3779999999999999</v>
      </c>
      <c r="B7855" s="5">
        <v>45044.541666666664</v>
      </c>
      <c r="D7855" s="44"/>
    </row>
    <row r="7856" spans="1:6" x14ac:dyDescent="0.3">
      <c r="A7856" s="4">
        <v>1.4450000000000001</v>
      </c>
      <c r="B7856" s="5">
        <v>45044.520833333336</v>
      </c>
      <c r="D7856" s="44"/>
    </row>
    <row r="7857" spans="1:4" x14ac:dyDescent="0.3">
      <c r="A7857" s="4">
        <v>1.4390000000000001</v>
      </c>
      <c r="B7857" s="5">
        <v>45044.5</v>
      </c>
      <c r="D7857" s="44"/>
    </row>
    <row r="7858" spans="1:4" x14ac:dyDescent="0.3">
      <c r="A7858" s="4">
        <v>1.546</v>
      </c>
      <c r="B7858" s="5">
        <v>45044.479166666664</v>
      </c>
      <c r="D7858" s="44"/>
    </row>
    <row r="7859" spans="1:4" x14ac:dyDescent="0.3">
      <c r="A7859" s="4">
        <v>0.505</v>
      </c>
      <c r="B7859" s="5">
        <v>45044.458333333336</v>
      </c>
      <c r="D7859" s="44"/>
    </row>
    <row r="7860" spans="1:4" x14ac:dyDescent="0.3">
      <c r="A7860" s="4">
        <v>0.29699999999999999</v>
      </c>
      <c r="B7860" s="5">
        <v>45044.4375</v>
      </c>
      <c r="D7860" s="44"/>
    </row>
    <row r="7861" spans="1:4" x14ac:dyDescent="0.3">
      <c r="A7861" s="4">
        <v>0.33</v>
      </c>
      <c r="B7861" s="5">
        <v>45044.416666666664</v>
      </c>
      <c r="D7861" s="44"/>
    </row>
    <row r="7862" spans="1:4" x14ac:dyDescent="0.3">
      <c r="A7862" s="4">
        <v>0.28299999999999997</v>
      </c>
      <c r="B7862" s="5">
        <v>45044.395833333336</v>
      </c>
      <c r="D7862" s="44"/>
    </row>
    <row r="7863" spans="1:4" x14ac:dyDescent="0.3">
      <c r="A7863" s="4">
        <v>0.41</v>
      </c>
      <c r="B7863" s="5">
        <v>45044.375</v>
      </c>
      <c r="D7863" s="44"/>
    </row>
    <row r="7864" spans="1:4" x14ac:dyDescent="0.3">
      <c r="A7864" s="4">
        <v>0.76100000000000001</v>
      </c>
      <c r="B7864" s="5">
        <v>45044.354166666664</v>
      </c>
      <c r="D7864" s="44"/>
    </row>
    <row r="7865" spans="1:4" x14ac:dyDescent="0.3">
      <c r="A7865" s="4">
        <v>0.39800000000000002</v>
      </c>
      <c r="B7865" s="5">
        <v>45044.333333333336</v>
      </c>
      <c r="C7865" s="44">
        <f>SUM(A7865:A7882)</f>
        <v>5.1349999999999998</v>
      </c>
    </row>
    <row r="7866" spans="1:4" x14ac:dyDescent="0.3">
      <c r="A7866" s="4">
        <v>0.437</v>
      </c>
      <c r="B7866" s="5">
        <v>45044.3125</v>
      </c>
      <c r="C7866" s="44"/>
    </row>
    <row r="7867" spans="1:4" x14ac:dyDescent="0.3">
      <c r="A7867" s="4">
        <v>0.23899999999999999</v>
      </c>
      <c r="B7867" s="5">
        <v>45044.291666666664</v>
      </c>
      <c r="C7867" s="44"/>
    </row>
    <row r="7868" spans="1:4" x14ac:dyDescent="0.3">
      <c r="A7868" s="4">
        <v>0.30099999999999999</v>
      </c>
      <c r="B7868" s="5">
        <v>45044.270833333336</v>
      </c>
      <c r="C7868" s="44"/>
    </row>
    <row r="7869" spans="1:4" x14ac:dyDescent="0.3">
      <c r="A7869" s="4">
        <v>0.24399999999999999</v>
      </c>
      <c r="B7869" s="5">
        <v>45044.25</v>
      </c>
      <c r="C7869" s="44"/>
    </row>
    <row r="7870" spans="1:4" x14ac:dyDescent="0.3">
      <c r="A7870" s="4">
        <v>0.30599999999999999</v>
      </c>
      <c r="B7870" s="5">
        <v>45044.229166666664</v>
      </c>
      <c r="C7870" s="44"/>
    </row>
    <row r="7871" spans="1:4" x14ac:dyDescent="0.3">
      <c r="A7871" s="4">
        <v>0.28399999999999997</v>
      </c>
      <c r="B7871" s="5">
        <v>45044.208333333336</v>
      </c>
      <c r="C7871" s="44"/>
    </row>
    <row r="7872" spans="1:4" x14ac:dyDescent="0.3">
      <c r="A7872" s="4">
        <v>0.36499999999999999</v>
      </c>
      <c r="B7872" s="5">
        <v>45044.1875</v>
      </c>
      <c r="C7872" s="44"/>
    </row>
    <row r="7873" spans="1:6" x14ac:dyDescent="0.3">
      <c r="A7873" s="4">
        <v>0.35899999999999999</v>
      </c>
      <c r="B7873" s="5">
        <v>45044.166666666664</v>
      </c>
      <c r="C7873" s="44"/>
    </row>
    <row r="7874" spans="1:6" x14ac:dyDescent="0.3">
      <c r="A7874" s="4">
        <v>0.28100000000000003</v>
      </c>
      <c r="B7874" s="5">
        <v>45044.145833333336</v>
      </c>
      <c r="C7874" s="44"/>
    </row>
    <row r="7875" spans="1:6" x14ac:dyDescent="0.3">
      <c r="A7875" s="4">
        <v>0.245</v>
      </c>
      <c r="B7875" s="5">
        <v>45044.125</v>
      </c>
      <c r="C7875" s="44"/>
    </row>
    <row r="7876" spans="1:6" x14ac:dyDescent="0.3">
      <c r="A7876" s="4">
        <v>0.28599999999999998</v>
      </c>
      <c r="B7876" s="5">
        <v>45044.104166666664</v>
      </c>
      <c r="C7876" s="44"/>
    </row>
    <row r="7877" spans="1:6" x14ac:dyDescent="0.3">
      <c r="A7877" s="4">
        <v>0.19500000000000001</v>
      </c>
      <c r="B7877" s="5">
        <v>45044.083333333336</v>
      </c>
      <c r="C7877" s="44"/>
    </row>
    <row r="7878" spans="1:6" x14ac:dyDescent="0.3">
      <c r="A7878" s="4">
        <v>0.23499999999999999</v>
      </c>
      <c r="B7878" s="5">
        <v>45044.0625</v>
      </c>
      <c r="C7878" s="44"/>
    </row>
    <row r="7879" spans="1:6" x14ac:dyDescent="0.3">
      <c r="A7879" s="4">
        <v>0.21099999999999999</v>
      </c>
      <c r="B7879" s="5">
        <v>45044.041666666664</v>
      </c>
      <c r="C7879" s="44"/>
    </row>
    <row r="7880" spans="1:6" x14ac:dyDescent="0.3">
      <c r="A7880" s="4">
        <v>0.224</v>
      </c>
      <c r="B7880" s="5">
        <v>45044.020833333336</v>
      </c>
      <c r="C7880" s="44"/>
    </row>
    <row r="7881" spans="1:6" x14ac:dyDescent="0.3">
      <c r="A7881" s="4">
        <v>0.27100000000000002</v>
      </c>
      <c r="B7881" s="5">
        <v>45044</v>
      </c>
      <c r="C7881" s="44"/>
    </row>
    <row r="7882" spans="1:6" x14ac:dyDescent="0.3">
      <c r="A7882" s="4">
        <v>0.254</v>
      </c>
      <c r="B7882" s="5">
        <v>45043.979166666664</v>
      </c>
      <c r="C7882" s="44"/>
    </row>
    <row r="7883" spans="1:6" x14ac:dyDescent="0.3">
      <c r="A7883" s="4">
        <v>0.47299999999999998</v>
      </c>
      <c r="B7883" s="5">
        <v>45043.958333333336</v>
      </c>
      <c r="F7883" s="44">
        <f>SUM(A7883:A7890)</f>
        <v>5.6530000000000005</v>
      </c>
    </row>
    <row r="7884" spans="1:6" x14ac:dyDescent="0.3">
      <c r="A7884" s="4">
        <v>0.44600000000000001</v>
      </c>
      <c r="B7884" s="5">
        <v>45043.9375</v>
      </c>
      <c r="F7884" s="44"/>
    </row>
    <row r="7885" spans="1:6" x14ac:dyDescent="0.3">
      <c r="A7885" s="4">
        <v>0.91100000000000003</v>
      </c>
      <c r="B7885" s="5">
        <v>45043.916666666664</v>
      </c>
      <c r="F7885" s="44"/>
    </row>
    <row r="7886" spans="1:6" x14ac:dyDescent="0.3">
      <c r="A7886" s="4">
        <v>0.81100000000000005</v>
      </c>
      <c r="B7886" s="5">
        <v>45043.895833333336</v>
      </c>
      <c r="F7886" s="44"/>
    </row>
    <row r="7887" spans="1:6" x14ac:dyDescent="0.3">
      <c r="A7887" s="4">
        <v>0.77800000000000002</v>
      </c>
      <c r="B7887" s="5">
        <v>45043.875</v>
      </c>
      <c r="F7887" s="44"/>
    </row>
    <row r="7888" spans="1:6" x14ac:dyDescent="0.3">
      <c r="A7888" s="4">
        <v>0.57899999999999996</v>
      </c>
      <c r="B7888" s="5">
        <v>45043.854166666664</v>
      </c>
      <c r="F7888" s="44"/>
    </row>
    <row r="7889" spans="1:6" x14ac:dyDescent="0.3">
      <c r="A7889" s="4">
        <v>0.62</v>
      </c>
      <c r="B7889" s="5">
        <v>45043.833333333336</v>
      </c>
      <c r="F7889" s="44"/>
    </row>
    <row r="7890" spans="1:6" x14ac:dyDescent="0.3">
      <c r="A7890" s="4">
        <v>1.0349999999999999</v>
      </c>
      <c r="B7890" s="5">
        <v>45043.8125</v>
      </c>
      <c r="F7890" s="44"/>
    </row>
    <row r="7891" spans="1:6" x14ac:dyDescent="0.3">
      <c r="A7891" s="4">
        <v>0.80300000000000005</v>
      </c>
      <c r="B7891" s="5">
        <v>45043.791666666664</v>
      </c>
      <c r="E7891" s="44">
        <f>SUM(A7891:A7894)</f>
        <v>6.306</v>
      </c>
    </row>
    <row r="7892" spans="1:6" x14ac:dyDescent="0.3">
      <c r="A7892" s="4">
        <v>3.528</v>
      </c>
      <c r="B7892" s="5">
        <v>45043.770833333336</v>
      </c>
      <c r="E7892" s="44"/>
    </row>
    <row r="7893" spans="1:6" x14ac:dyDescent="0.3">
      <c r="A7893" s="4">
        <v>1.6379999999999999</v>
      </c>
      <c r="B7893" s="5">
        <v>45043.75</v>
      </c>
      <c r="E7893" s="44"/>
    </row>
    <row r="7894" spans="1:6" x14ac:dyDescent="0.3">
      <c r="A7894" s="4">
        <v>0.33700000000000002</v>
      </c>
      <c r="B7894" s="5">
        <v>45043.729166666664</v>
      </c>
      <c r="E7894" s="44"/>
    </row>
    <row r="7895" spans="1:6" x14ac:dyDescent="0.3">
      <c r="A7895" s="4">
        <v>0.23499999999999999</v>
      </c>
      <c r="B7895" s="5">
        <v>45043.708333333336</v>
      </c>
      <c r="D7895" s="44">
        <f>SUM(A7895:A7912)</f>
        <v>7.08</v>
      </c>
    </row>
    <row r="7896" spans="1:6" x14ac:dyDescent="0.3">
      <c r="A7896" s="4">
        <v>0.28799999999999998</v>
      </c>
      <c r="B7896" s="5">
        <v>45043.6875</v>
      </c>
      <c r="D7896" s="44"/>
    </row>
    <row r="7897" spans="1:6" x14ac:dyDescent="0.3">
      <c r="A7897" s="4">
        <v>0.248</v>
      </c>
      <c r="B7897" s="5">
        <v>45043.666666666664</v>
      </c>
      <c r="D7897" s="44"/>
    </row>
    <row r="7898" spans="1:6" x14ac:dyDescent="0.3">
      <c r="A7898" s="4">
        <v>0.46500000000000002</v>
      </c>
      <c r="B7898" s="5">
        <v>45043.645833333336</v>
      </c>
      <c r="D7898" s="44"/>
    </row>
    <row r="7899" spans="1:6" x14ac:dyDescent="0.3">
      <c r="A7899" s="4">
        <v>0.47699999999999998</v>
      </c>
      <c r="B7899" s="5">
        <v>45043.625</v>
      </c>
      <c r="D7899" s="44"/>
    </row>
    <row r="7900" spans="1:6" x14ac:dyDescent="0.3">
      <c r="A7900" s="4">
        <v>0.496</v>
      </c>
      <c r="B7900" s="5">
        <v>45043.604166666664</v>
      </c>
      <c r="D7900" s="44"/>
    </row>
    <row r="7901" spans="1:6" x14ac:dyDescent="0.3">
      <c r="A7901" s="4">
        <v>0.43</v>
      </c>
      <c r="B7901" s="5">
        <v>45043.583333333336</v>
      </c>
      <c r="D7901" s="44"/>
    </row>
    <row r="7902" spans="1:6" x14ac:dyDescent="0.3">
      <c r="A7902" s="4">
        <v>0.56200000000000006</v>
      </c>
      <c r="B7902" s="5">
        <v>45043.5625</v>
      </c>
      <c r="D7902" s="44"/>
    </row>
    <row r="7903" spans="1:6" x14ac:dyDescent="0.3">
      <c r="A7903" s="4">
        <v>0.315</v>
      </c>
      <c r="B7903" s="5">
        <v>45043.541666666664</v>
      </c>
      <c r="D7903" s="44"/>
    </row>
    <row r="7904" spans="1:6" x14ac:dyDescent="0.3">
      <c r="A7904" s="4">
        <v>0.29799999999999999</v>
      </c>
      <c r="B7904" s="5">
        <v>45043.520833333336</v>
      </c>
      <c r="D7904" s="44"/>
    </row>
    <row r="7905" spans="1:4" x14ac:dyDescent="0.3">
      <c r="A7905" s="4">
        <v>0.251</v>
      </c>
      <c r="B7905" s="5">
        <v>45043.5</v>
      </c>
      <c r="D7905" s="44"/>
    </row>
    <row r="7906" spans="1:4" x14ac:dyDescent="0.3">
      <c r="A7906" s="4">
        <v>0.39</v>
      </c>
      <c r="B7906" s="5">
        <v>45043.479166666664</v>
      </c>
      <c r="D7906" s="44"/>
    </row>
    <row r="7907" spans="1:4" x14ac:dyDescent="0.3">
      <c r="A7907" s="4">
        <v>0.68899999999999995</v>
      </c>
      <c r="B7907" s="5">
        <v>45043.458333333336</v>
      </c>
      <c r="D7907" s="44"/>
    </row>
    <row r="7908" spans="1:4" x14ac:dyDescent="0.3">
      <c r="A7908" s="4">
        <v>0.39900000000000002</v>
      </c>
      <c r="B7908" s="5">
        <v>45043.4375</v>
      </c>
      <c r="D7908" s="44"/>
    </row>
    <row r="7909" spans="1:4" x14ac:dyDescent="0.3">
      <c r="A7909" s="4">
        <v>0.33</v>
      </c>
      <c r="B7909" s="5">
        <v>45043.416666666664</v>
      </c>
      <c r="D7909" s="44"/>
    </row>
    <row r="7910" spans="1:4" x14ac:dyDescent="0.3">
      <c r="A7910" s="4">
        <v>0.26200000000000001</v>
      </c>
      <c r="B7910" s="5">
        <v>45043.395833333336</v>
      </c>
      <c r="D7910" s="44"/>
    </row>
    <row r="7911" spans="1:4" x14ac:dyDescent="0.3">
      <c r="A7911" s="4">
        <v>0.37</v>
      </c>
      <c r="B7911" s="5">
        <v>45043.375</v>
      </c>
      <c r="D7911" s="44"/>
    </row>
    <row r="7912" spans="1:4" x14ac:dyDescent="0.3">
      <c r="A7912" s="4">
        <v>0.57499999999999996</v>
      </c>
      <c r="B7912" s="5">
        <v>45043.354166666664</v>
      </c>
      <c r="D7912" s="44"/>
    </row>
    <row r="7913" spans="1:4" x14ac:dyDescent="0.3">
      <c r="A7913" s="4">
        <v>0.53500000000000003</v>
      </c>
      <c r="B7913" s="5">
        <v>45043.333333333336</v>
      </c>
      <c r="C7913" s="44">
        <f>SUM(A7913:A7930)</f>
        <v>5.6450000000000014</v>
      </c>
    </row>
    <row r="7914" spans="1:4" x14ac:dyDescent="0.3">
      <c r="A7914" s="4">
        <v>0.48</v>
      </c>
      <c r="B7914" s="5">
        <v>45043.3125</v>
      </c>
      <c r="C7914" s="44"/>
    </row>
    <row r="7915" spans="1:4" x14ac:dyDescent="0.3">
      <c r="A7915" s="4">
        <v>0.32700000000000001</v>
      </c>
      <c r="B7915" s="5">
        <v>45043.291666666664</v>
      </c>
      <c r="C7915" s="44"/>
    </row>
    <row r="7916" spans="1:4" x14ac:dyDescent="0.3">
      <c r="A7916" s="4">
        <v>0.26200000000000001</v>
      </c>
      <c r="B7916" s="5">
        <v>45043.270833333336</v>
      </c>
      <c r="C7916" s="44"/>
    </row>
    <row r="7917" spans="1:4" x14ac:dyDescent="0.3">
      <c r="A7917" s="4">
        <v>0.30599999999999999</v>
      </c>
      <c r="B7917" s="5">
        <v>45043.25</v>
      </c>
      <c r="C7917" s="44"/>
    </row>
    <row r="7918" spans="1:4" x14ac:dyDescent="0.3">
      <c r="A7918" s="4">
        <v>0.26600000000000001</v>
      </c>
      <c r="B7918" s="5">
        <v>45043.229166666664</v>
      </c>
      <c r="C7918" s="44"/>
    </row>
    <row r="7919" spans="1:4" x14ac:dyDescent="0.3">
      <c r="A7919" s="4">
        <v>0.308</v>
      </c>
      <c r="B7919" s="5">
        <v>45043.208333333336</v>
      </c>
      <c r="C7919" s="44"/>
    </row>
    <row r="7920" spans="1:4" x14ac:dyDescent="0.3">
      <c r="A7920" s="4">
        <v>0.26600000000000001</v>
      </c>
      <c r="B7920" s="5">
        <v>45043.1875</v>
      </c>
      <c r="C7920" s="44"/>
    </row>
    <row r="7921" spans="1:6" x14ac:dyDescent="0.3">
      <c r="A7921" s="4">
        <v>0.29299999999999998</v>
      </c>
      <c r="B7921" s="5">
        <v>45043.166666666664</v>
      </c>
      <c r="C7921" s="44"/>
    </row>
    <row r="7922" spans="1:6" x14ac:dyDescent="0.3">
      <c r="A7922" s="4">
        <v>0.26800000000000002</v>
      </c>
      <c r="B7922" s="5">
        <v>45043.145833333336</v>
      </c>
      <c r="C7922" s="44"/>
    </row>
    <row r="7923" spans="1:6" x14ac:dyDescent="0.3">
      <c r="A7923" s="4">
        <v>0.29799999999999999</v>
      </c>
      <c r="B7923" s="5">
        <v>45043.125</v>
      </c>
      <c r="C7923" s="44"/>
    </row>
    <row r="7924" spans="1:6" x14ac:dyDescent="0.3">
      <c r="A7924" s="4">
        <v>0.22</v>
      </c>
      <c r="B7924" s="5">
        <v>45043.104166666664</v>
      </c>
      <c r="C7924" s="44"/>
    </row>
    <row r="7925" spans="1:6" x14ac:dyDescent="0.3">
      <c r="A7925" s="4">
        <v>0.25</v>
      </c>
      <c r="B7925" s="5">
        <v>45043.083333333336</v>
      </c>
      <c r="C7925" s="44"/>
    </row>
    <row r="7926" spans="1:6" x14ac:dyDescent="0.3">
      <c r="A7926" s="4">
        <v>0.22600000000000001</v>
      </c>
      <c r="B7926" s="5">
        <v>45043.0625</v>
      </c>
      <c r="C7926" s="44"/>
    </row>
    <row r="7927" spans="1:6" x14ac:dyDescent="0.3">
      <c r="A7927" s="4">
        <v>0.28899999999999998</v>
      </c>
      <c r="B7927" s="5">
        <v>45043.041666666664</v>
      </c>
      <c r="C7927" s="44"/>
    </row>
    <row r="7928" spans="1:6" x14ac:dyDescent="0.3">
      <c r="A7928" s="4">
        <v>0.28299999999999997</v>
      </c>
      <c r="B7928" s="5">
        <v>45043.020833333336</v>
      </c>
      <c r="C7928" s="44"/>
    </row>
    <row r="7929" spans="1:6" x14ac:dyDescent="0.3">
      <c r="A7929" s="4">
        <v>0.307</v>
      </c>
      <c r="B7929" s="5">
        <v>45043</v>
      </c>
      <c r="C7929" s="44"/>
    </row>
    <row r="7930" spans="1:6" x14ac:dyDescent="0.3">
      <c r="A7930" s="4">
        <v>0.46100000000000002</v>
      </c>
      <c r="B7930" s="5">
        <v>45042.979166666664</v>
      </c>
      <c r="C7930" s="44"/>
    </row>
    <row r="7931" spans="1:6" x14ac:dyDescent="0.3">
      <c r="A7931" s="4">
        <v>0.61199999999999999</v>
      </c>
      <c r="B7931" s="5">
        <v>45042.958333333336</v>
      </c>
      <c r="F7931" s="44">
        <f>SUM(A7931:A7938)</f>
        <v>4.8709999999999996</v>
      </c>
    </row>
    <row r="7932" spans="1:6" x14ac:dyDescent="0.3">
      <c r="A7932" s="4">
        <v>0.64700000000000002</v>
      </c>
      <c r="B7932" s="5">
        <v>45042.9375</v>
      </c>
      <c r="F7932" s="44"/>
    </row>
    <row r="7933" spans="1:6" x14ac:dyDescent="0.3">
      <c r="A7933" s="4">
        <v>0.58099999999999996</v>
      </c>
      <c r="B7933" s="5">
        <v>45042.916666666664</v>
      </c>
      <c r="F7933" s="44"/>
    </row>
    <row r="7934" spans="1:6" x14ac:dyDescent="0.3">
      <c r="A7934" s="4">
        <v>0.77500000000000002</v>
      </c>
      <c r="B7934" s="5">
        <v>45042.895833333336</v>
      </c>
      <c r="F7934" s="44"/>
    </row>
    <row r="7935" spans="1:6" x14ac:dyDescent="0.3">
      <c r="A7935" s="4">
        <v>0.53300000000000003</v>
      </c>
      <c r="B7935" s="5">
        <v>45042.875</v>
      </c>
      <c r="F7935" s="44"/>
    </row>
    <row r="7936" spans="1:6" x14ac:dyDescent="0.3">
      <c r="A7936" s="4">
        <v>0.47299999999999998</v>
      </c>
      <c r="B7936" s="5">
        <v>45042.854166666664</v>
      </c>
      <c r="F7936" s="44"/>
    </row>
    <row r="7937" spans="1:6" x14ac:dyDescent="0.3">
      <c r="A7937" s="4">
        <v>0.41399999999999998</v>
      </c>
      <c r="B7937" s="5">
        <v>45042.833333333336</v>
      </c>
      <c r="F7937" s="44"/>
    </row>
    <row r="7938" spans="1:6" x14ac:dyDescent="0.3">
      <c r="A7938" s="4">
        <v>0.83599999999999997</v>
      </c>
      <c r="B7938" s="5">
        <v>45042.8125</v>
      </c>
      <c r="F7938" s="44"/>
    </row>
    <row r="7939" spans="1:6" x14ac:dyDescent="0.3">
      <c r="A7939" s="4">
        <v>0.58599999999999997</v>
      </c>
      <c r="B7939" s="5">
        <v>45042.791666666664</v>
      </c>
      <c r="E7939" s="44">
        <f>SUM(A7939:A7942)</f>
        <v>3.008</v>
      </c>
    </row>
    <row r="7940" spans="1:6" x14ac:dyDescent="0.3">
      <c r="A7940" s="4">
        <v>0.67</v>
      </c>
      <c r="B7940" s="5">
        <v>45042.770833333336</v>
      </c>
      <c r="E7940" s="44"/>
    </row>
    <row r="7941" spans="1:6" x14ac:dyDescent="0.3">
      <c r="A7941" s="4">
        <v>1.081</v>
      </c>
      <c r="B7941" s="5">
        <v>45042.75</v>
      </c>
      <c r="E7941" s="44"/>
    </row>
    <row r="7942" spans="1:6" x14ac:dyDescent="0.3">
      <c r="A7942" s="4">
        <v>0.67100000000000004</v>
      </c>
      <c r="B7942" s="5">
        <v>45042.729166666664</v>
      </c>
      <c r="E7942" s="44"/>
    </row>
    <row r="7943" spans="1:6" x14ac:dyDescent="0.3">
      <c r="A7943" s="4">
        <v>0.48299999999999998</v>
      </c>
      <c r="B7943" s="5">
        <v>45042.708333333336</v>
      </c>
      <c r="D7943" s="44">
        <f>SUM(A7943:A7960)</f>
        <v>12.115000000000002</v>
      </c>
    </row>
    <row r="7944" spans="1:6" x14ac:dyDescent="0.3">
      <c r="A7944" s="4">
        <v>0.622</v>
      </c>
      <c r="B7944" s="5">
        <v>45042.6875</v>
      </c>
      <c r="D7944" s="44"/>
    </row>
    <row r="7945" spans="1:6" x14ac:dyDescent="0.3">
      <c r="A7945" s="4">
        <v>0.44400000000000001</v>
      </c>
      <c r="B7945" s="5">
        <v>45042.666666666664</v>
      </c>
      <c r="D7945" s="44"/>
    </row>
    <row r="7946" spans="1:6" x14ac:dyDescent="0.3">
      <c r="A7946" s="4">
        <v>0.41399999999999998</v>
      </c>
      <c r="B7946" s="5">
        <v>45042.645833333336</v>
      </c>
      <c r="D7946" s="44"/>
    </row>
    <row r="7947" spans="1:6" x14ac:dyDescent="0.3">
      <c r="A7947" s="4">
        <v>0.441</v>
      </c>
      <c r="B7947" s="5">
        <v>45042.625</v>
      </c>
      <c r="D7947" s="44"/>
    </row>
    <row r="7948" spans="1:6" x14ac:dyDescent="0.3">
      <c r="A7948" s="4">
        <v>0.379</v>
      </c>
      <c r="B7948" s="5">
        <v>45042.604166666664</v>
      </c>
      <c r="D7948" s="44"/>
    </row>
    <row r="7949" spans="1:6" x14ac:dyDescent="0.3">
      <c r="A7949" s="4">
        <v>0.43</v>
      </c>
      <c r="B7949" s="5">
        <v>45042.583333333336</v>
      </c>
      <c r="D7949" s="44"/>
    </row>
    <row r="7950" spans="1:6" x14ac:dyDescent="0.3">
      <c r="A7950" s="4">
        <v>1.1100000000000001</v>
      </c>
      <c r="B7950" s="5">
        <v>45042.5625</v>
      </c>
      <c r="D7950" s="44"/>
    </row>
    <row r="7951" spans="1:6" x14ac:dyDescent="0.3">
      <c r="A7951" s="4">
        <v>1.702</v>
      </c>
      <c r="B7951" s="5">
        <v>45042.541666666664</v>
      </c>
      <c r="D7951" s="44"/>
    </row>
    <row r="7952" spans="1:6" x14ac:dyDescent="0.3">
      <c r="A7952" s="4">
        <v>1.8169999999999999</v>
      </c>
      <c r="B7952" s="5">
        <v>45042.520833333336</v>
      </c>
      <c r="D7952" s="44"/>
    </row>
    <row r="7953" spans="1:4" x14ac:dyDescent="0.3">
      <c r="A7953" s="4">
        <v>0.74399999999999999</v>
      </c>
      <c r="B7953" s="5">
        <v>45042.5</v>
      </c>
      <c r="D7953" s="44"/>
    </row>
    <row r="7954" spans="1:4" x14ac:dyDescent="0.3">
      <c r="A7954" s="4">
        <v>0.42899999999999999</v>
      </c>
      <c r="B7954" s="5">
        <v>45042.479166666664</v>
      </c>
      <c r="D7954" s="44"/>
    </row>
    <row r="7955" spans="1:4" x14ac:dyDescent="0.3">
      <c r="A7955" s="4">
        <v>0.41899999999999998</v>
      </c>
      <c r="B7955" s="5">
        <v>45042.458333333336</v>
      </c>
      <c r="D7955" s="44"/>
    </row>
    <row r="7956" spans="1:4" x14ac:dyDescent="0.3">
      <c r="A7956" s="4">
        <v>0.59699999999999998</v>
      </c>
      <c r="B7956" s="5">
        <v>45042.4375</v>
      </c>
      <c r="D7956" s="44"/>
    </row>
    <row r="7957" spans="1:4" x14ac:dyDescent="0.3">
      <c r="A7957" s="4">
        <v>0.45400000000000001</v>
      </c>
      <c r="B7957" s="5">
        <v>45042.416666666664</v>
      </c>
      <c r="D7957" s="44"/>
    </row>
    <row r="7958" spans="1:4" x14ac:dyDescent="0.3">
      <c r="A7958" s="4">
        <v>0.31900000000000001</v>
      </c>
      <c r="B7958" s="5">
        <v>45042.395833333336</v>
      </c>
      <c r="D7958" s="44"/>
    </row>
    <row r="7959" spans="1:4" x14ac:dyDescent="0.3">
      <c r="A7959" s="4">
        <v>0.47899999999999998</v>
      </c>
      <c r="B7959" s="5">
        <v>45042.375</v>
      </c>
      <c r="D7959" s="44"/>
    </row>
    <row r="7960" spans="1:4" x14ac:dyDescent="0.3">
      <c r="A7960" s="4">
        <v>0.83199999999999996</v>
      </c>
      <c r="B7960" s="5">
        <v>45042.354166666664</v>
      </c>
      <c r="D7960" s="44"/>
    </row>
    <row r="7961" spans="1:4" x14ac:dyDescent="0.3">
      <c r="A7961" s="4">
        <v>0.63800000000000001</v>
      </c>
      <c r="B7961" s="5">
        <v>45042.333333333336</v>
      </c>
      <c r="C7961" s="44">
        <f>SUM(A7961:A7978)</f>
        <v>5.5460000000000012</v>
      </c>
    </row>
    <row r="7962" spans="1:4" x14ac:dyDescent="0.3">
      <c r="A7962" s="4">
        <v>0.39400000000000002</v>
      </c>
      <c r="B7962" s="5">
        <v>45042.3125</v>
      </c>
      <c r="C7962" s="44"/>
    </row>
    <row r="7963" spans="1:4" x14ac:dyDescent="0.3">
      <c r="A7963" s="4">
        <v>0.32</v>
      </c>
      <c r="B7963" s="5">
        <v>45042.291666666664</v>
      </c>
      <c r="C7963" s="44"/>
    </row>
    <row r="7964" spans="1:4" x14ac:dyDescent="0.3">
      <c r="A7964" s="4">
        <v>0.27500000000000002</v>
      </c>
      <c r="B7964" s="5">
        <v>45042.270833333336</v>
      </c>
      <c r="C7964" s="44"/>
    </row>
    <row r="7965" spans="1:4" x14ac:dyDescent="0.3">
      <c r="A7965" s="4">
        <v>0.29799999999999999</v>
      </c>
      <c r="B7965" s="5">
        <v>45042.25</v>
      </c>
      <c r="C7965" s="44"/>
    </row>
    <row r="7966" spans="1:4" x14ac:dyDescent="0.3">
      <c r="A7966" s="4">
        <v>0.27800000000000002</v>
      </c>
      <c r="B7966" s="5">
        <v>45042.229166666664</v>
      </c>
      <c r="C7966" s="44"/>
    </row>
    <row r="7967" spans="1:4" x14ac:dyDescent="0.3">
      <c r="A7967" s="4">
        <v>0.29399999999999998</v>
      </c>
      <c r="B7967" s="5">
        <v>45042.208333333336</v>
      </c>
      <c r="C7967" s="44"/>
    </row>
    <row r="7968" spans="1:4" x14ac:dyDescent="0.3">
      <c r="A7968" s="4">
        <v>0.29299999999999998</v>
      </c>
      <c r="B7968" s="5">
        <v>45042.1875</v>
      </c>
      <c r="C7968" s="44"/>
    </row>
    <row r="7969" spans="1:6" x14ac:dyDescent="0.3">
      <c r="A7969" s="4">
        <v>0.28899999999999998</v>
      </c>
      <c r="B7969" s="5">
        <v>45042.166666666664</v>
      </c>
      <c r="C7969" s="44"/>
    </row>
    <row r="7970" spans="1:6" x14ac:dyDescent="0.3">
      <c r="A7970" s="4">
        <v>0.24199999999999999</v>
      </c>
      <c r="B7970" s="5">
        <v>45042.145833333336</v>
      </c>
      <c r="C7970" s="44"/>
    </row>
    <row r="7971" spans="1:6" x14ac:dyDescent="0.3">
      <c r="A7971" s="4">
        <v>0.249</v>
      </c>
      <c r="B7971" s="5">
        <v>45042.125</v>
      </c>
      <c r="C7971" s="44"/>
    </row>
    <row r="7972" spans="1:6" x14ac:dyDescent="0.3">
      <c r="A7972" s="4">
        <v>0.22700000000000001</v>
      </c>
      <c r="B7972" s="5">
        <v>45042.104166666664</v>
      </c>
      <c r="C7972" s="44"/>
    </row>
    <row r="7973" spans="1:6" x14ac:dyDescent="0.3">
      <c r="A7973" s="4">
        <v>0.26600000000000001</v>
      </c>
      <c r="B7973" s="5">
        <v>45042.083333333336</v>
      </c>
      <c r="C7973" s="44"/>
    </row>
    <row r="7974" spans="1:6" x14ac:dyDescent="0.3">
      <c r="A7974" s="4">
        <v>0.27700000000000002</v>
      </c>
      <c r="B7974" s="5">
        <v>45042.0625</v>
      </c>
      <c r="C7974" s="44"/>
    </row>
    <row r="7975" spans="1:6" x14ac:dyDescent="0.3">
      <c r="A7975" s="4">
        <v>0.27200000000000002</v>
      </c>
      <c r="B7975" s="5">
        <v>45042.041666666664</v>
      </c>
      <c r="C7975" s="44"/>
    </row>
    <row r="7976" spans="1:6" x14ac:dyDescent="0.3">
      <c r="A7976" s="4">
        <v>0.28699999999999998</v>
      </c>
      <c r="B7976" s="5">
        <v>45042.020833333336</v>
      </c>
      <c r="C7976" s="44"/>
    </row>
    <row r="7977" spans="1:6" x14ac:dyDescent="0.3">
      <c r="A7977" s="4">
        <v>0.26800000000000002</v>
      </c>
      <c r="B7977" s="5">
        <v>45042</v>
      </c>
      <c r="C7977" s="44"/>
    </row>
    <row r="7978" spans="1:6" x14ac:dyDescent="0.3">
      <c r="A7978" s="4">
        <v>0.379</v>
      </c>
      <c r="B7978" s="5">
        <v>45041.979166666664</v>
      </c>
      <c r="C7978" s="44"/>
    </row>
    <row r="7979" spans="1:6" x14ac:dyDescent="0.3">
      <c r="A7979" s="4">
        <v>0.48199999999999998</v>
      </c>
      <c r="B7979" s="5">
        <v>45041.958333333336</v>
      </c>
      <c r="F7979" s="44">
        <f>SUM(A7979:A7986)</f>
        <v>4.6900000000000004</v>
      </c>
    </row>
    <row r="7980" spans="1:6" x14ac:dyDescent="0.3">
      <c r="A7980" s="4">
        <v>0.52300000000000002</v>
      </c>
      <c r="B7980" s="5">
        <v>45041.9375</v>
      </c>
      <c r="F7980" s="44"/>
    </row>
    <row r="7981" spans="1:6" x14ac:dyDescent="0.3">
      <c r="A7981" s="4">
        <v>0.71099999999999997</v>
      </c>
      <c r="B7981" s="5">
        <v>45041.916666666664</v>
      </c>
      <c r="F7981" s="44"/>
    </row>
    <row r="7982" spans="1:6" x14ac:dyDescent="0.3">
      <c r="A7982" s="4">
        <v>0.57099999999999995</v>
      </c>
      <c r="B7982" s="5">
        <v>45041.895833333336</v>
      </c>
      <c r="F7982" s="44"/>
    </row>
    <row r="7983" spans="1:6" x14ac:dyDescent="0.3">
      <c r="A7983" s="4">
        <v>0.69499999999999995</v>
      </c>
      <c r="B7983" s="5">
        <v>45041.875</v>
      </c>
      <c r="F7983" s="44"/>
    </row>
    <row r="7984" spans="1:6" x14ac:dyDescent="0.3">
      <c r="A7984" s="4">
        <v>0.69699999999999995</v>
      </c>
      <c r="B7984" s="5">
        <v>45041.854166666664</v>
      </c>
      <c r="F7984" s="44"/>
    </row>
    <row r="7985" spans="1:6" x14ac:dyDescent="0.3">
      <c r="A7985" s="4">
        <v>0.51800000000000002</v>
      </c>
      <c r="B7985" s="5">
        <v>45041.833333333336</v>
      </c>
      <c r="F7985" s="44"/>
    </row>
    <row r="7986" spans="1:6" x14ac:dyDescent="0.3">
      <c r="A7986" s="4">
        <v>0.49299999999999999</v>
      </c>
      <c r="B7986" s="5">
        <v>45041.8125</v>
      </c>
      <c r="F7986" s="44"/>
    </row>
    <row r="7987" spans="1:6" x14ac:dyDescent="0.3">
      <c r="A7987" s="4">
        <v>0.42199999999999999</v>
      </c>
      <c r="B7987" s="5">
        <v>45041.791666666664</v>
      </c>
      <c r="E7987" s="44">
        <f>SUM(A7987:A7990)</f>
        <v>1.9260000000000002</v>
      </c>
    </row>
    <row r="7988" spans="1:6" x14ac:dyDescent="0.3">
      <c r="A7988" s="4">
        <v>0.53100000000000003</v>
      </c>
      <c r="B7988" s="5">
        <v>45041.770833333336</v>
      </c>
      <c r="E7988" s="44"/>
    </row>
    <row r="7989" spans="1:6" x14ac:dyDescent="0.3">
      <c r="A7989" s="4">
        <v>0.50600000000000001</v>
      </c>
      <c r="B7989" s="5">
        <v>45041.75</v>
      </c>
      <c r="E7989" s="44"/>
    </row>
    <row r="7990" spans="1:6" x14ac:dyDescent="0.3">
      <c r="A7990" s="4">
        <v>0.46700000000000003</v>
      </c>
      <c r="B7990" s="5">
        <v>45041.729166666664</v>
      </c>
      <c r="E7990" s="44"/>
    </row>
    <row r="7991" spans="1:6" x14ac:dyDescent="0.3">
      <c r="A7991" s="4">
        <v>0.46700000000000003</v>
      </c>
      <c r="B7991" s="5">
        <v>45041.708333333336</v>
      </c>
      <c r="D7991" s="44">
        <f>SUM(A7991:A8008)</f>
        <v>10.791</v>
      </c>
    </row>
    <row r="7992" spans="1:6" x14ac:dyDescent="0.3">
      <c r="A7992" s="4">
        <v>0.44500000000000001</v>
      </c>
      <c r="B7992" s="5">
        <v>45041.6875</v>
      </c>
      <c r="D7992" s="44"/>
    </row>
    <row r="7993" spans="1:6" x14ac:dyDescent="0.3">
      <c r="A7993" s="4">
        <v>0.60199999999999998</v>
      </c>
      <c r="B7993" s="5">
        <v>45041.666666666664</v>
      </c>
      <c r="D7993" s="44"/>
    </row>
    <row r="7994" spans="1:6" x14ac:dyDescent="0.3">
      <c r="A7994" s="4">
        <v>0.40899999999999997</v>
      </c>
      <c r="B7994" s="5">
        <v>45041.645833333336</v>
      </c>
      <c r="D7994" s="44"/>
    </row>
    <row r="7995" spans="1:6" x14ac:dyDescent="0.3">
      <c r="A7995" s="4">
        <v>0.49</v>
      </c>
      <c r="B7995" s="5">
        <v>45041.625</v>
      </c>
      <c r="D7995" s="44"/>
    </row>
    <row r="7996" spans="1:6" x14ac:dyDescent="0.3">
      <c r="A7996" s="4">
        <v>0.53800000000000003</v>
      </c>
      <c r="B7996" s="5">
        <v>45041.604166666664</v>
      </c>
      <c r="D7996" s="44"/>
    </row>
    <row r="7997" spans="1:6" x14ac:dyDescent="0.3">
      <c r="A7997" s="4">
        <v>0.66500000000000004</v>
      </c>
      <c r="B7997" s="5">
        <v>45041.583333333336</v>
      </c>
      <c r="D7997" s="44"/>
    </row>
    <row r="7998" spans="1:6" x14ac:dyDescent="0.3">
      <c r="A7998" s="4">
        <v>1.6679999999999999</v>
      </c>
      <c r="B7998" s="5">
        <v>45041.5625</v>
      </c>
      <c r="D7998" s="44"/>
    </row>
    <row r="7999" spans="1:6" x14ac:dyDescent="0.3">
      <c r="A7999" s="4">
        <v>0.55700000000000005</v>
      </c>
      <c r="B7999" s="5">
        <v>45041.541666666664</v>
      </c>
      <c r="D7999" s="44"/>
    </row>
    <row r="8000" spans="1:6" x14ac:dyDescent="0.3">
      <c r="A8000" s="4">
        <v>0.76800000000000002</v>
      </c>
      <c r="B8000" s="5">
        <v>45041.520833333336</v>
      </c>
      <c r="D8000" s="44"/>
    </row>
    <row r="8001" spans="1:4" x14ac:dyDescent="0.3">
      <c r="A8001" s="4">
        <v>0.39</v>
      </c>
      <c r="B8001" s="5">
        <v>45041.5</v>
      </c>
      <c r="D8001" s="44"/>
    </row>
    <row r="8002" spans="1:4" x14ac:dyDescent="0.3">
      <c r="A8002" s="4">
        <v>0.60199999999999998</v>
      </c>
      <c r="B8002" s="5">
        <v>45041.479166666664</v>
      </c>
      <c r="D8002" s="44"/>
    </row>
    <row r="8003" spans="1:4" x14ac:dyDescent="0.3">
      <c r="A8003" s="4">
        <v>0.39300000000000002</v>
      </c>
      <c r="B8003" s="5">
        <v>45041.458333333336</v>
      </c>
      <c r="D8003" s="44"/>
    </row>
    <row r="8004" spans="1:4" x14ac:dyDescent="0.3">
      <c r="A8004" s="4">
        <v>0.52700000000000002</v>
      </c>
      <c r="B8004" s="5">
        <v>45041.4375</v>
      </c>
      <c r="D8004" s="44"/>
    </row>
    <row r="8005" spans="1:4" x14ac:dyDescent="0.3">
      <c r="A8005" s="4">
        <v>0.67400000000000004</v>
      </c>
      <c r="B8005" s="5">
        <v>45041.416666666664</v>
      </c>
      <c r="D8005" s="44"/>
    </row>
    <row r="8006" spans="1:4" x14ac:dyDescent="0.3">
      <c r="A8006" s="4">
        <v>0.26200000000000001</v>
      </c>
      <c r="B8006" s="5">
        <v>45041.395833333336</v>
      </c>
      <c r="D8006" s="44"/>
    </row>
    <row r="8007" spans="1:4" x14ac:dyDescent="0.3">
      <c r="A8007" s="4">
        <v>0.32</v>
      </c>
      <c r="B8007" s="5">
        <v>45041.375</v>
      </c>
      <c r="D8007" s="44"/>
    </row>
    <row r="8008" spans="1:4" x14ac:dyDescent="0.3">
      <c r="A8008" s="4">
        <v>1.014</v>
      </c>
      <c r="B8008" s="5">
        <v>45041.354166666664</v>
      </c>
      <c r="D8008" s="44"/>
    </row>
    <row r="8009" spans="1:4" x14ac:dyDescent="0.3">
      <c r="A8009" s="4">
        <v>0.38400000000000001</v>
      </c>
      <c r="B8009" s="5">
        <v>45041.333333333336</v>
      </c>
      <c r="C8009" s="44">
        <f>SUM(A8009:A8026)</f>
        <v>6.5309999999999997</v>
      </c>
    </row>
    <row r="8010" spans="1:4" x14ac:dyDescent="0.3">
      <c r="A8010" s="4">
        <v>0.29299999999999998</v>
      </c>
      <c r="B8010" s="5">
        <v>45041.3125</v>
      </c>
      <c r="C8010" s="44"/>
    </row>
    <row r="8011" spans="1:4" x14ac:dyDescent="0.3">
      <c r="A8011" s="4">
        <v>0.27600000000000002</v>
      </c>
      <c r="B8011" s="5">
        <v>45041.291666666664</v>
      </c>
      <c r="C8011" s="44"/>
    </row>
    <row r="8012" spans="1:4" x14ac:dyDescent="0.3">
      <c r="A8012" s="4">
        <v>0.27</v>
      </c>
      <c r="B8012" s="5">
        <v>45041.270833333336</v>
      </c>
      <c r="C8012" s="44"/>
    </row>
    <row r="8013" spans="1:4" x14ac:dyDescent="0.3">
      <c r="A8013" s="4">
        <v>0.23799999999999999</v>
      </c>
      <c r="B8013" s="5">
        <v>45041.25</v>
      </c>
      <c r="C8013" s="44"/>
    </row>
    <row r="8014" spans="1:4" x14ac:dyDescent="0.3">
      <c r="A8014" s="4">
        <v>0.253</v>
      </c>
      <c r="B8014" s="5">
        <v>45041.229166666664</v>
      </c>
      <c r="C8014" s="44"/>
    </row>
    <row r="8015" spans="1:4" x14ac:dyDescent="0.3">
      <c r="A8015" s="4">
        <v>0.249</v>
      </c>
      <c r="B8015" s="5">
        <v>45041.208333333336</v>
      </c>
      <c r="C8015" s="44"/>
    </row>
    <row r="8016" spans="1:4" x14ac:dyDescent="0.3">
      <c r="A8016" s="4">
        <v>0.29099999999999998</v>
      </c>
      <c r="B8016" s="5">
        <v>45041.1875</v>
      </c>
      <c r="C8016" s="44"/>
    </row>
    <row r="8017" spans="1:6" x14ac:dyDescent="0.3">
      <c r="A8017" s="4">
        <v>0.26600000000000001</v>
      </c>
      <c r="B8017" s="5">
        <v>45041.166666666664</v>
      </c>
      <c r="C8017" s="44"/>
    </row>
    <row r="8018" spans="1:6" x14ac:dyDescent="0.3">
      <c r="A8018" s="4">
        <v>0.29099999999999998</v>
      </c>
      <c r="B8018" s="5">
        <v>45041.145833333336</v>
      </c>
      <c r="C8018" s="44"/>
    </row>
    <row r="8019" spans="1:6" x14ac:dyDescent="0.3">
      <c r="A8019" s="4">
        <v>0.26800000000000002</v>
      </c>
      <c r="B8019" s="5">
        <v>45041.125</v>
      </c>
      <c r="C8019" s="44"/>
    </row>
    <row r="8020" spans="1:6" x14ac:dyDescent="0.3">
      <c r="A8020" s="4">
        <v>0.28799999999999998</v>
      </c>
      <c r="B8020" s="5">
        <v>45041.104166666664</v>
      </c>
      <c r="C8020" s="44"/>
    </row>
    <row r="8021" spans="1:6" x14ac:dyDescent="0.3">
      <c r="A8021" s="4">
        <v>0.25800000000000001</v>
      </c>
      <c r="B8021" s="5">
        <v>45041.083333333336</v>
      </c>
      <c r="C8021" s="44"/>
    </row>
    <row r="8022" spans="1:6" x14ac:dyDescent="0.3">
      <c r="A8022" s="4">
        <v>0.254</v>
      </c>
      <c r="B8022" s="5">
        <v>45041.0625</v>
      </c>
      <c r="C8022" s="44"/>
    </row>
    <row r="8023" spans="1:6" x14ac:dyDescent="0.3">
      <c r="A8023" s="4">
        <v>0.22900000000000001</v>
      </c>
      <c r="B8023" s="5">
        <v>45041.041666666664</v>
      </c>
      <c r="C8023" s="44"/>
    </row>
    <row r="8024" spans="1:6" x14ac:dyDescent="0.3">
      <c r="A8024" s="4">
        <v>0.36299999999999999</v>
      </c>
      <c r="B8024" s="5">
        <v>45041.020833333336</v>
      </c>
      <c r="C8024" s="44"/>
    </row>
    <row r="8025" spans="1:6" x14ac:dyDescent="0.3">
      <c r="A8025" s="4">
        <v>0.54700000000000004</v>
      </c>
      <c r="B8025" s="5">
        <v>45041</v>
      </c>
      <c r="C8025" s="44"/>
    </row>
    <row r="8026" spans="1:6" x14ac:dyDescent="0.3">
      <c r="A8026" s="4">
        <v>1.5129999999999999</v>
      </c>
      <c r="B8026" s="5">
        <v>45040.979166666664</v>
      </c>
      <c r="C8026" s="44"/>
    </row>
    <row r="8027" spans="1:6" x14ac:dyDescent="0.3">
      <c r="A8027" s="4">
        <v>0.57799999999999996</v>
      </c>
      <c r="B8027" s="5">
        <v>45040.958333333336</v>
      </c>
      <c r="F8027" s="44">
        <f>SUM(A8027:A8034)</f>
        <v>6.2010000000000005</v>
      </c>
    </row>
    <row r="8028" spans="1:6" x14ac:dyDescent="0.3">
      <c r="A8028" s="4">
        <v>0.49099999999999999</v>
      </c>
      <c r="B8028" s="5">
        <v>45040.9375</v>
      </c>
      <c r="F8028" s="44"/>
    </row>
    <row r="8029" spans="1:6" x14ac:dyDescent="0.3">
      <c r="A8029" s="4">
        <v>0.52800000000000002</v>
      </c>
      <c r="B8029" s="5">
        <v>45040.916666666664</v>
      </c>
      <c r="F8029" s="44"/>
    </row>
    <row r="8030" spans="1:6" x14ac:dyDescent="0.3">
      <c r="A8030" s="4">
        <v>0.65700000000000003</v>
      </c>
      <c r="B8030" s="5">
        <v>45040.895833333336</v>
      </c>
      <c r="F8030" s="44"/>
    </row>
    <row r="8031" spans="1:6" x14ac:dyDescent="0.3">
      <c r="A8031" s="4">
        <v>0.63500000000000001</v>
      </c>
      <c r="B8031" s="5">
        <v>45040.875</v>
      </c>
      <c r="F8031" s="44"/>
    </row>
    <row r="8032" spans="1:6" x14ac:dyDescent="0.3">
      <c r="A8032" s="4">
        <v>0.68</v>
      </c>
      <c r="B8032" s="5">
        <v>45040.854166666664</v>
      </c>
      <c r="F8032" s="44"/>
    </row>
    <row r="8033" spans="1:6" x14ac:dyDescent="0.3">
      <c r="A8033" s="4">
        <v>1.9710000000000001</v>
      </c>
      <c r="B8033" s="5">
        <v>45040.833333333336</v>
      </c>
      <c r="F8033" s="44"/>
    </row>
    <row r="8034" spans="1:6" x14ac:dyDescent="0.3">
      <c r="A8034" s="4">
        <v>0.66100000000000003</v>
      </c>
      <c r="B8034" s="5">
        <v>45040.8125</v>
      </c>
      <c r="F8034" s="44"/>
    </row>
    <row r="8035" spans="1:6" x14ac:dyDescent="0.3">
      <c r="A8035" s="4">
        <v>0.44400000000000001</v>
      </c>
      <c r="B8035" s="5">
        <v>45040.791666666664</v>
      </c>
      <c r="E8035" s="44">
        <f>SUM(A8035:A8038)</f>
        <v>2.5350000000000001</v>
      </c>
    </row>
    <row r="8036" spans="1:6" x14ac:dyDescent="0.3">
      <c r="A8036" s="4">
        <v>0.40699999999999997</v>
      </c>
      <c r="B8036" s="5">
        <v>45040.770833333336</v>
      </c>
      <c r="E8036" s="44"/>
    </row>
    <row r="8037" spans="1:6" x14ac:dyDescent="0.3">
      <c r="A8037" s="4">
        <v>0.52</v>
      </c>
      <c r="B8037" s="5">
        <v>45040.75</v>
      </c>
      <c r="E8037" s="44"/>
    </row>
    <row r="8038" spans="1:6" x14ac:dyDescent="0.3">
      <c r="A8038" s="4">
        <v>1.1639999999999999</v>
      </c>
      <c r="B8038" s="5">
        <v>45040.729166666664</v>
      </c>
      <c r="E8038" s="44"/>
    </row>
    <row r="8039" spans="1:6" x14ac:dyDescent="0.3">
      <c r="A8039" s="4">
        <v>1.7290000000000001</v>
      </c>
      <c r="B8039" s="5">
        <v>45040.708333333336</v>
      </c>
      <c r="D8039" s="44">
        <f>SUM(A8039:A8056)</f>
        <v>15.827000000000004</v>
      </c>
    </row>
    <row r="8040" spans="1:6" x14ac:dyDescent="0.3">
      <c r="A8040" s="4">
        <v>2.9169999999999998</v>
      </c>
      <c r="B8040" s="5">
        <v>45040.6875</v>
      </c>
      <c r="D8040" s="44"/>
    </row>
    <row r="8041" spans="1:6" x14ac:dyDescent="0.3">
      <c r="A8041" s="4">
        <v>0.52900000000000003</v>
      </c>
      <c r="B8041" s="5">
        <v>45040.666666666664</v>
      </c>
      <c r="D8041" s="44"/>
    </row>
    <row r="8042" spans="1:6" x14ac:dyDescent="0.3">
      <c r="A8042" s="4">
        <v>0.36199999999999999</v>
      </c>
      <c r="B8042" s="5">
        <v>45040.645833333336</v>
      </c>
      <c r="D8042" s="44"/>
    </row>
    <row r="8043" spans="1:6" x14ac:dyDescent="0.3">
      <c r="A8043" s="4">
        <v>0.67200000000000004</v>
      </c>
      <c r="B8043" s="5">
        <v>45040.625</v>
      </c>
      <c r="D8043" s="44"/>
    </row>
    <row r="8044" spans="1:6" x14ac:dyDescent="0.3">
      <c r="A8044" s="4">
        <v>2.681</v>
      </c>
      <c r="B8044" s="5">
        <v>45040.604166666664</v>
      </c>
      <c r="D8044" s="44"/>
    </row>
    <row r="8045" spans="1:6" x14ac:dyDescent="0.3">
      <c r="A8045" s="4">
        <v>1.1779999999999999</v>
      </c>
      <c r="B8045" s="5">
        <v>45040.583333333336</v>
      </c>
      <c r="D8045" s="44"/>
    </row>
    <row r="8046" spans="1:6" x14ac:dyDescent="0.3">
      <c r="A8046" s="4">
        <v>1.909</v>
      </c>
      <c r="B8046" s="5">
        <v>45040.5625</v>
      </c>
      <c r="D8046" s="44"/>
    </row>
    <row r="8047" spans="1:6" x14ac:dyDescent="0.3">
      <c r="A8047" s="4">
        <v>0.54100000000000004</v>
      </c>
      <c r="B8047" s="5">
        <v>45040.541666666664</v>
      </c>
      <c r="D8047" s="44"/>
    </row>
    <row r="8048" spans="1:6" x14ac:dyDescent="0.3">
      <c r="A8048" s="4">
        <v>0.40899999999999997</v>
      </c>
      <c r="B8048" s="5">
        <v>45040.520833333336</v>
      </c>
      <c r="D8048" s="44"/>
    </row>
    <row r="8049" spans="1:4" x14ac:dyDescent="0.3">
      <c r="A8049" s="4">
        <v>0.29899999999999999</v>
      </c>
      <c r="B8049" s="5">
        <v>45040.5</v>
      </c>
      <c r="D8049" s="44"/>
    </row>
    <row r="8050" spans="1:4" x14ac:dyDescent="0.3">
      <c r="A8050" s="4">
        <v>0.28699999999999998</v>
      </c>
      <c r="B8050" s="5">
        <v>45040.479166666664</v>
      </c>
      <c r="D8050" s="44"/>
    </row>
    <row r="8051" spans="1:4" x14ac:dyDescent="0.3">
      <c r="A8051" s="4">
        <v>0.314</v>
      </c>
      <c r="B8051" s="5">
        <v>45040.458333333336</v>
      </c>
      <c r="D8051" s="44"/>
    </row>
    <row r="8052" spans="1:4" x14ac:dyDescent="0.3">
      <c r="A8052" s="4">
        <v>0.26800000000000002</v>
      </c>
      <c r="B8052" s="5">
        <v>45040.4375</v>
      </c>
      <c r="D8052" s="44"/>
    </row>
    <row r="8053" spans="1:4" x14ac:dyDescent="0.3">
      <c r="A8053" s="4">
        <v>0.29599999999999999</v>
      </c>
      <c r="B8053" s="5">
        <v>45040.416666666664</v>
      </c>
      <c r="D8053" s="44"/>
    </row>
    <row r="8054" spans="1:4" x14ac:dyDescent="0.3">
      <c r="A8054" s="4">
        <v>0.246</v>
      </c>
      <c r="B8054" s="5">
        <v>45040.395833333336</v>
      </c>
      <c r="D8054" s="44"/>
    </row>
    <row r="8055" spans="1:4" x14ac:dyDescent="0.3">
      <c r="A8055" s="4">
        <v>0.44500000000000001</v>
      </c>
      <c r="B8055" s="5">
        <v>45040.375</v>
      </c>
      <c r="D8055" s="44"/>
    </row>
    <row r="8056" spans="1:4" x14ac:dyDescent="0.3">
      <c r="A8056" s="4">
        <v>0.745</v>
      </c>
      <c r="B8056" s="5">
        <v>45040.354166666664</v>
      </c>
      <c r="D8056" s="44"/>
    </row>
    <row r="8057" spans="1:4" x14ac:dyDescent="0.3">
      <c r="A8057" s="4">
        <v>0.44600000000000001</v>
      </c>
      <c r="B8057" s="5">
        <v>45040.333333333336</v>
      </c>
      <c r="C8057" s="44">
        <f>SUM(A8057:A8074)</f>
        <v>5.5310000000000006</v>
      </c>
    </row>
    <row r="8058" spans="1:4" x14ac:dyDescent="0.3">
      <c r="A8058" s="4">
        <v>0.40899999999999997</v>
      </c>
      <c r="B8058" s="5">
        <v>45040.3125</v>
      </c>
      <c r="C8058" s="44"/>
    </row>
    <row r="8059" spans="1:4" x14ac:dyDescent="0.3">
      <c r="A8059" s="4">
        <v>0.31</v>
      </c>
      <c r="B8059" s="5">
        <v>45040.291666666664</v>
      </c>
      <c r="C8059" s="44"/>
    </row>
    <row r="8060" spans="1:4" x14ac:dyDescent="0.3">
      <c r="A8060" s="4">
        <v>0.28299999999999997</v>
      </c>
      <c r="B8060" s="5">
        <v>45040.270833333336</v>
      </c>
      <c r="C8060" s="44"/>
    </row>
    <row r="8061" spans="1:4" x14ac:dyDescent="0.3">
      <c r="A8061" s="4">
        <v>0.311</v>
      </c>
      <c r="B8061" s="5">
        <v>45040.25</v>
      </c>
      <c r="C8061" s="44"/>
    </row>
    <row r="8062" spans="1:4" x14ac:dyDescent="0.3">
      <c r="A8062" s="4">
        <v>0.27400000000000002</v>
      </c>
      <c r="B8062" s="5">
        <v>45040.229166666664</v>
      </c>
      <c r="C8062" s="44"/>
    </row>
    <row r="8063" spans="1:4" x14ac:dyDescent="0.3">
      <c r="A8063" s="4">
        <v>0.314</v>
      </c>
      <c r="B8063" s="5">
        <v>45040.208333333336</v>
      </c>
      <c r="C8063" s="44"/>
    </row>
    <row r="8064" spans="1:4" x14ac:dyDescent="0.3">
      <c r="A8064" s="4">
        <v>0.32700000000000001</v>
      </c>
      <c r="B8064" s="5">
        <v>45040.1875</v>
      </c>
      <c r="C8064" s="44"/>
    </row>
    <row r="8065" spans="1:6" x14ac:dyDescent="0.3">
      <c r="A8065" s="4">
        <v>0.35899999999999999</v>
      </c>
      <c r="B8065" s="5">
        <v>45040.166666666664</v>
      </c>
      <c r="C8065" s="44"/>
    </row>
    <row r="8066" spans="1:6" x14ac:dyDescent="0.3">
      <c r="A8066" s="4">
        <v>0.29699999999999999</v>
      </c>
      <c r="B8066" s="5">
        <v>45040.145833333336</v>
      </c>
      <c r="C8066" s="44"/>
    </row>
    <row r="8067" spans="1:6" x14ac:dyDescent="0.3">
      <c r="A8067" s="4">
        <v>0.249</v>
      </c>
      <c r="B8067" s="5">
        <v>45040.125</v>
      </c>
      <c r="C8067" s="44"/>
    </row>
    <row r="8068" spans="1:6" x14ac:dyDescent="0.3">
      <c r="A8068" s="4">
        <v>0.27700000000000002</v>
      </c>
      <c r="B8068" s="5">
        <v>45040.104166666664</v>
      </c>
      <c r="C8068" s="44"/>
    </row>
    <row r="8069" spans="1:6" x14ac:dyDescent="0.3">
      <c r="A8069" s="4">
        <v>0.219</v>
      </c>
      <c r="B8069" s="5">
        <v>45040.083333333336</v>
      </c>
      <c r="C8069" s="44"/>
    </row>
    <row r="8070" spans="1:6" x14ac:dyDescent="0.3">
      <c r="A8070" s="4">
        <v>0.27400000000000002</v>
      </c>
      <c r="B8070" s="5">
        <v>45040.0625</v>
      </c>
      <c r="C8070" s="44"/>
    </row>
    <row r="8071" spans="1:6" x14ac:dyDescent="0.3">
      <c r="A8071" s="4">
        <v>0.26700000000000002</v>
      </c>
      <c r="B8071" s="5">
        <v>45040.041666666664</v>
      </c>
      <c r="C8071" s="44"/>
    </row>
    <row r="8072" spans="1:6" x14ac:dyDescent="0.3">
      <c r="A8072" s="4">
        <v>0.32100000000000001</v>
      </c>
      <c r="B8072" s="5">
        <v>45040.020833333336</v>
      </c>
      <c r="C8072" s="44"/>
    </row>
    <row r="8073" spans="1:6" x14ac:dyDescent="0.3">
      <c r="A8073" s="4">
        <v>0.27100000000000002</v>
      </c>
      <c r="B8073" s="5">
        <v>45040</v>
      </c>
      <c r="C8073" s="44"/>
    </row>
    <row r="8074" spans="1:6" x14ac:dyDescent="0.3">
      <c r="A8074" s="4">
        <v>0.32300000000000001</v>
      </c>
      <c r="B8074" s="5">
        <v>45039.979166666664</v>
      </c>
      <c r="C8074" s="44"/>
    </row>
    <row r="8075" spans="1:6" x14ac:dyDescent="0.3">
      <c r="A8075" s="4">
        <v>0.39400000000000002</v>
      </c>
      <c r="B8075" s="5">
        <v>45039.958333333336</v>
      </c>
      <c r="F8075" s="44">
        <f>SUM(A8075:A8082)</f>
        <v>5.605999999999999</v>
      </c>
    </row>
    <row r="8076" spans="1:6" x14ac:dyDescent="0.3">
      <c r="A8076" s="4">
        <v>0.56599999999999995</v>
      </c>
      <c r="B8076" s="5">
        <v>45039.9375</v>
      </c>
      <c r="F8076" s="44"/>
    </row>
    <row r="8077" spans="1:6" x14ac:dyDescent="0.3">
      <c r="A8077" s="4">
        <v>0.57399999999999995</v>
      </c>
      <c r="B8077" s="5">
        <v>45039.916666666664</v>
      </c>
      <c r="F8077" s="44"/>
    </row>
    <row r="8078" spans="1:6" x14ac:dyDescent="0.3">
      <c r="A8078" s="4">
        <v>1.2729999999999999</v>
      </c>
      <c r="B8078" s="5">
        <v>45039.895833333336</v>
      </c>
      <c r="F8078" s="44"/>
    </row>
    <row r="8079" spans="1:6" x14ac:dyDescent="0.3">
      <c r="A8079" s="4">
        <v>0.61699999999999999</v>
      </c>
      <c r="B8079" s="5">
        <v>45039.875</v>
      </c>
      <c r="F8079" s="44"/>
    </row>
    <row r="8080" spans="1:6" x14ac:dyDescent="0.3">
      <c r="A8080" s="4">
        <v>0.76700000000000002</v>
      </c>
      <c r="B8080" s="5">
        <v>45039.854166666664</v>
      </c>
      <c r="F8080" s="44"/>
    </row>
    <row r="8081" spans="1:6" x14ac:dyDescent="0.3">
      <c r="A8081" s="4">
        <v>0.58899999999999997</v>
      </c>
      <c r="B8081" s="5">
        <v>45039.833333333336</v>
      </c>
      <c r="F8081" s="44"/>
    </row>
    <row r="8082" spans="1:6" x14ac:dyDescent="0.3">
      <c r="A8082" s="4">
        <v>0.82599999999999996</v>
      </c>
      <c r="B8082" s="5">
        <v>45039.8125</v>
      </c>
      <c r="F8082" s="44"/>
    </row>
    <row r="8083" spans="1:6" x14ac:dyDescent="0.3">
      <c r="A8083" s="4">
        <v>0.90200000000000002</v>
      </c>
      <c r="B8083" s="5">
        <v>45039.791666666664</v>
      </c>
      <c r="E8083" s="44">
        <f>SUM(A8083:A8086)</f>
        <v>3.8239999999999998</v>
      </c>
    </row>
    <row r="8084" spans="1:6" x14ac:dyDescent="0.3">
      <c r="A8084" s="4">
        <v>0.63900000000000001</v>
      </c>
      <c r="B8084" s="5">
        <v>45039.770833333336</v>
      </c>
      <c r="E8084" s="44"/>
    </row>
    <row r="8085" spans="1:6" x14ac:dyDescent="0.3">
      <c r="A8085" s="4">
        <v>1.8280000000000001</v>
      </c>
      <c r="B8085" s="5">
        <v>45039.75</v>
      </c>
      <c r="E8085" s="44"/>
    </row>
    <row r="8086" spans="1:6" x14ac:dyDescent="0.3">
      <c r="A8086" s="4">
        <v>0.45500000000000002</v>
      </c>
      <c r="B8086" s="5">
        <v>45039.729166666664</v>
      </c>
      <c r="E8086" s="44"/>
    </row>
    <row r="8087" spans="1:6" x14ac:dyDescent="0.3">
      <c r="A8087" s="4">
        <v>0.47899999999999998</v>
      </c>
      <c r="B8087" s="5">
        <v>45039.708333333336</v>
      </c>
      <c r="D8087" s="44">
        <f>SUM(A8087:A8104)</f>
        <v>8.333000000000002</v>
      </c>
    </row>
    <row r="8088" spans="1:6" x14ac:dyDescent="0.3">
      <c r="A8088" s="4">
        <v>0.48599999999999999</v>
      </c>
      <c r="B8088" s="5">
        <v>45039.6875</v>
      </c>
      <c r="D8088" s="44"/>
    </row>
    <row r="8089" spans="1:6" x14ac:dyDescent="0.3">
      <c r="A8089" s="4">
        <v>0.437</v>
      </c>
      <c r="B8089" s="5">
        <v>45039.666666666664</v>
      </c>
      <c r="D8089" s="44"/>
    </row>
    <row r="8090" spans="1:6" x14ac:dyDescent="0.3">
      <c r="A8090" s="4">
        <v>0.50600000000000001</v>
      </c>
      <c r="B8090" s="5">
        <v>45039.645833333336</v>
      </c>
      <c r="D8090" s="44"/>
    </row>
    <row r="8091" spans="1:6" x14ac:dyDescent="0.3">
      <c r="A8091" s="4">
        <v>0.41</v>
      </c>
      <c r="B8091" s="5">
        <v>45039.625</v>
      </c>
      <c r="D8091" s="44"/>
    </row>
    <row r="8092" spans="1:6" x14ac:dyDescent="0.3">
      <c r="A8092" s="4">
        <v>0.435</v>
      </c>
      <c r="B8092" s="5">
        <v>45039.604166666664</v>
      </c>
      <c r="D8092" s="44"/>
    </row>
    <row r="8093" spans="1:6" x14ac:dyDescent="0.3">
      <c r="A8093" s="4">
        <v>0.42699999999999999</v>
      </c>
      <c r="B8093" s="5">
        <v>45039.583333333336</v>
      </c>
      <c r="D8093" s="44"/>
    </row>
    <row r="8094" spans="1:6" x14ac:dyDescent="0.3">
      <c r="A8094" s="4">
        <v>0.90600000000000003</v>
      </c>
      <c r="B8094" s="5">
        <v>45039.5625</v>
      </c>
      <c r="D8094" s="44"/>
    </row>
    <row r="8095" spans="1:6" x14ac:dyDescent="0.3">
      <c r="A8095" s="4">
        <v>0.56999999999999995</v>
      </c>
      <c r="B8095" s="5">
        <v>45039.541666666664</v>
      </c>
      <c r="D8095" s="44"/>
    </row>
    <row r="8096" spans="1:6" x14ac:dyDescent="0.3">
      <c r="A8096" s="4">
        <v>0.74399999999999999</v>
      </c>
      <c r="B8096" s="5">
        <v>45039.520833333336</v>
      </c>
      <c r="D8096" s="44"/>
    </row>
    <row r="8097" spans="1:4" x14ac:dyDescent="0.3">
      <c r="A8097" s="4">
        <v>0.84399999999999997</v>
      </c>
      <c r="B8097" s="5">
        <v>45039.5</v>
      </c>
      <c r="D8097" s="44"/>
    </row>
    <row r="8098" spans="1:4" x14ac:dyDescent="0.3">
      <c r="A8098" s="4">
        <v>0.36199999999999999</v>
      </c>
      <c r="B8098" s="5">
        <v>45039.479166666664</v>
      </c>
      <c r="D8098" s="44"/>
    </row>
    <row r="8099" spans="1:4" x14ac:dyDescent="0.3">
      <c r="A8099" s="4">
        <v>0.312</v>
      </c>
      <c r="B8099" s="5">
        <v>45039.458333333336</v>
      </c>
      <c r="D8099" s="44"/>
    </row>
    <row r="8100" spans="1:4" x14ac:dyDescent="0.3">
      <c r="A8100" s="4">
        <v>0.315</v>
      </c>
      <c r="B8100" s="5">
        <v>45039.4375</v>
      </c>
      <c r="D8100" s="44"/>
    </row>
    <row r="8101" spans="1:4" x14ac:dyDescent="0.3">
      <c r="A8101" s="4">
        <v>0.24299999999999999</v>
      </c>
      <c r="B8101" s="5">
        <v>45039.416666666664</v>
      </c>
      <c r="D8101" s="44"/>
    </row>
    <row r="8102" spans="1:4" x14ac:dyDescent="0.3">
      <c r="A8102" s="4">
        <v>0.28799999999999998</v>
      </c>
      <c r="B8102" s="5">
        <v>45039.395833333336</v>
      </c>
      <c r="D8102" s="44"/>
    </row>
    <row r="8103" spans="1:4" x14ac:dyDescent="0.3">
      <c r="A8103" s="4">
        <v>0.248</v>
      </c>
      <c r="B8103" s="5">
        <v>45039.375</v>
      </c>
      <c r="D8103" s="44"/>
    </row>
    <row r="8104" spans="1:4" x14ac:dyDescent="0.3">
      <c r="A8104" s="4">
        <v>0.32100000000000001</v>
      </c>
      <c r="B8104" s="5">
        <v>45039.354166666664</v>
      </c>
      <c r="D8104" s="44"/>
    </row>
    <row r="8105" spans="1:4" x14ac:dyDescent="0.3">
      <c r="A8105" s="4">
        <v>0.27400000000000002</v>
      </c>
      <c r="B8105" s="5">
        <v>45039.333333333336</v>
      </c>
      <c r="C8105" s="44">
        <f>SUM(A8105:A8122)</f>
        <v>5.2389999999999999</v>
      </c>
    </row>
    <row r="8106" spans="1:4" x14ac:dyDescent="0.3">
      <c r="A8106" s="4">
        <v>0.32700000000000001</v>
      </c>
      <c r="B8106" s="5">
        <v>45039.3125</v>
      </c>
      <c r="C8106" s="44"/>
    </row>
    <row r="8107" spans="1:4" x14ac:dyDescent="0.3">
      <c r="A8107" s="4">
        <v>0.26300000000000001</v>
      </c>
      <c r="B8107" s="5">
        <v>45039.291666666664</v>
      </c>
      <c r="C8107" s="44"/>
    </row>
    <row r="8108" spans="1:4" x14ac:dyDescent="0.3">
      <c r="A8108" s="4">
        <v>0.34200000000000003</v>
      </c>
      <c r="B8108" s="5">
        <v>45039.270833333336</v>
      </c>
      <c r="C8108" s="44"/>
    </row>
    <row r="8109" spans="1:4" x14ac:dyDescent="0.3">
      <c r="A8109" s="4">
        <v>0.26400000000000001</v>
      </c>
      <c r="B8109" s="5">
        <v>45039.25</v>
      </c>
      <c r="C8109" s="44"/>
    </row>
    <row r="8110" spans="1:4" x14ac:dyDescent="0.3">
      <c r="A8110" s="4">
        <v>0.33200000000000002</v>
      </c>
      <c r="B8110" s="5">
        <v>45039.229166666664</v>
      </c>
      <c r="C8110" s="44"/>
    </row>
    <row r="8111" spans="1:4" x14ac:dyDescent="0.3">
      <c r="A8111" s="4">
        <v>0.27100000000000002</v>
      </c>
      <c r="B8111" s="5">
        <v>45039.208333333336</v>
      </c>
      <c r="C8111" s="44"/>
    </row>
    <row r="8112" spans="1:4" x14ac:dyDescent="0.3">
      <c r="A8112" s="4">
        <v>0.29699999999999999</v>
      </c>
      <c r="B8112" s="5">
        <v>45039.1875</v>
      </c>
      <c r="C8112" s="44"/>
    </row>
    <row r="8113" spans="1:6" x14ac:dyDescent="0.3">
      <c r="A8113" s="4">
        <v>0.23200000000000001</v>
      </c>
      <c r="B8113" s="5">
        <v>45039.166666666664</v>
      </c>
      <c r="C8113" s="44"/>
    </row>
    <row r="8114" spans="1:6" x14ac:dyDescent="0.3">
      <c r="A8114" s="4">
        <v>0.28100000000000003</v>
      </c>
      <c r="B8114" s="5">
        <v>45039.145833333336</v>
      </c>
      <c r="C8114" s="44"/>
    </row>
    <row r="8115" spans="1:6" x14ac:dyDescent="0.3">
      <c r="A8115" s="4">
        <v>0.23</v>
      </c>
      <c r="B8115" s="5">
        <v>45039.125</v>
      </c>
      <c r="C8115" s="44"/>
    </row>
    <row r="8116" spans="1:6" x14ac:dyDescent="0.3">
      <c r="A8116" s="4">
        <v>0.317</v>
      </c>
      <c r="B8116" s="5">
        <v>45039.104166666664</v>
      </c>
      <c r="C8116" s="44"/>
    </row>
    <row r="8117" spans="1:6" x14ac:dyDescent="0.3">
      <c r="A8117" s="4">
        <v>0.26800000000000002</v>
      </c>
      <c r="B8117" s="5">
        <v>45039.083333333336</v>
      </c>
      <c r="C8117" s="44"/>
    </row>
    <row r="8118" spans="1:6" x14ac:dyDescent="0.3">
      <c r="A8118" s="4">
        <v>0.33200000000000002</v>
      </c>
      <c r="B8118" s="5">
        <v>45039.0625</v>
      </c>
      <c r="C8118" s="44"/>
    </row>
    <row r="8119" spans="1:6" x14ac:dyDescent="0.3">
      <c r="A8119" s="4">
        <v>0.255</v>
      </c>
      <c r="B8119" s="5">
        <v>45039.041666666664</v>
      </c>
      <c r="C8119" s="44"/>
    </row>
    <row r="8120" spans="1:6" x14ac:dyDescent="0.3">
      <c r="A8120" s="4">
        <v>0.33400000000000002</v>
      </c>
      <c r="B8120" s="5">
        <v>45039.020833333336</v>
      </c>
      <c r="C8120" s="44"/>
    </row>
    <row r="8121" spans="1:6" x14ac:dyDescent="0.3">
      <c r="A8121" s="4">
        <v>0.27900000000000003</v>
      </c>
      <c r="B8121" s="5">
        <v>45039</v>
      </c>
      <c r="C8121" s="44"/>
    </row>
    <row r="8122" spans="1:6" x14ac:dyDescent="0.3">
      <c r="A8122" s="4">
        <v>0.34100000000000003</v>
      </c>
      <c r="B8122" s="5">
        <v>45038.979166666664</v>
      </c>
      <c r="C8122" s="44"/>
    </row>
    <row r="8123" spans="1:6" x14ac:dyDescent="0.3">
      <c r="A8123" s="4">
        <v>0.313</v>
      </c>
      <c r="B8123" s="5">
        <v>45038.958333333336</v>
      </c>
      <c r="F8123" s="44">
        <f>SUM(A8123:A8130)</f>
        <v>2.7519999999999998</v>
      </c>
    </row>
    <row r="8124" spans="1:6" x14ac:dyDescent="0.3">
      <c r="A8124" s="4">
        <v>0.371</v>
      </c>
      <c r="B8124" s="5">
        <v>45038.9375</v>
      </c>
      <c r="F8124" s="44"/>
    </row>
    <row r="8125" spans="1:6" x14ac:dyDescent="0.3">
      <c r="A8125" s="4">
        <v>0.29099999999999998</v>
      </c>
      <c r="B8125" s="5">
        <v>45038.916666666664</v>
      </c>
      <c r="F8125" s="44"/>
    </row>
    <row r="8126" spans="1:6" x14ac:dyDescent="0.3">
      <c r="A8126" s="4">
        <v>0.32</v>
      </c>
      <c r="B8126" s="5">
        <v>45038.895833333336</v>
      </c>
      <c r="F8126" s="44"/>
    </row>
    <row r="8127" spans="1:6" x14ac:dyDescent="0.3">
      <c r="A8127" s="4">
        <v>0.29399999999999998</v>
      </c>
      <c r="B8127" s="5">
        <v>45038.875</v>
      </c>
      <c r="F8127" s="44"/>
    </row>
    <row r="8128" spans="1:6" x14ac:dyDescent="0.3">
      <c r="A8128" s="4">
        <v>0.29099999999999998</v>
      </c>
      <c r="B8128" s="5">
        <v>45038.854166666664</v>
      </c>
      <c r="F8128" s="44"/>
    </row>
    <row r="8129" spans="1:6" x14ac:dyDescent="0.3">
      <c r="A8129" s="4">
        <v>0.28999999999999998</v>
      </c>
      <c r="B8129" s="5">
        <v>45038.833333333336</v>
      </c>
      <c r="F8129" s="44"/>
    </row>
    <row r="8130" spans="1:6" x14ac:dyDescent="0.3">
      <c r="A8130" s="4">
        <v>0.58199999999999996</v>
      </c>
      <c r="B8130" s="5">
        <v>45038.8125</v>
      </c>
      <c r="F8130" s="44"/>
    </row>
    <row r="8131" spans="1:6" x14ac:dyDescent="0.3">
      <c r="A8131" s="4">
        <v>1.24</v>
      </c>
      <c r="B8131" s="5">
        <v>45038.791666666664</v>
      </c>
      <c r="E8131" s="44">
        <f>SUM(A8131:A8134)</f>
        <v>4.5459999999999994</v>
      </c>
    </row>
    <row r="8132" spans="1:6" x14ac:dyDescent="0.3">
      <c r="A8132" s="4">
        <v>1.7989999999999999</v>
      </c>
      <c r="B8132" s="5">
        <v>45038.770833333336</v>
      </c>
      <c r="E8132" s="44"/>
    </row>
    <row r="8133" spans="1:6" x14ac:dyDescent="0.3">
      <c r="A8133" s="4">
        <v>0.48799999999999999</v>
      </c>
      <c r="B8133" s="5">
        <v>45038.75</v>
      </c>
      <c r="E8133" s="44"/>
    </row>
    <row r="8134" spans="1:6" x14ac:dyDescent="0.3">
      <c r="A8134" s="4">
        <v>1.0189999999999999</v>
      </c>
      <c r="B8134" s="5">
        <v>45038.729166666664</v>
      </c>
      <c r="E8134" s="44"/>
    </row>
    <row r="8135" spans="1:6" x14ac:dyDescent="0.3">
      <c r="A8135" s="4">
        <v>1.177</v>
      </c>
      <c r="B8135" s="5">
        <v>45038.708333333336</v>
      </c>
      <c r="D8135" s="44">
        <f>SUM(A8135:A8152)</f>
        <v>15.766</v>
      </c>
    </row>
    <row r="8136" spans="1:6" x14ac:dyDescent="0.3">
      <c r="A8136" s="4">
        <v>1.9870000000000001</v>
      </c>
      <c r="B8136" s="5">
        <v>45038.6875</v>
      </c>
      <c r="D8136" s="44"/>
    </row>
    <row r="8137" spans="1:6" x14ac:dyDescent="0.3">
      <c r="A8137" s="4">
        <v>0.77600000000000002</v>
      </c>
      <c r="B8137" s="5">
        <v>45038.666666666664</v>
      </c>
      <c r="D8137" s="44"/>
    </row>
    <row r="8138" spans="1:6" x14ac:dyDescent="0.3">
      <c r="A8138" s="4">
        <v>1.92</v>
      </c>
      <c r="B8138" s="5">
        <v>45038.645833333336</v>
      </c>
      <c r="D8138" s="44"/>
    </row>
    <row r="8139" spans="1:6" x14ac:dyDescent="0.3">
      <c r="A8139" s="4">
        <v>2.04</v>
      </c>
      <c r="B8139" s="5">
        <v>45038.625</v>
      </c>
      <c r="D8139" s="44"/>
    </row>
    <row r="8140" spans="1:6" x14ac:dyDescent="0.3">
      <c r="A8140" s="4">
        <v>0.42799999999999999</v>
      </c>
      <c r="B8140" s="5">
        <v>45038.604166666664</v>
      </c>
      <c r="D8140" s="44"/>
    </row>
    <row r="8141" spans="1:6" x14ac:dyDescent="0.3">
      <c r="A8141" s="4">
        <v>0.82799999999999996</v>
      </c>
      <c r="B8141" s="5">
        <v>45038.583333333336</v>
      </c>
      <c r="D8141" s="44"/>
    </row>
    <row r="8142" spans="1:6" x14ac:dyDescent="0.3">
      <c r="A8142" s="4">
        <v>0.63900000000000001</v>
      </c>
      <c r="B8142" s="5">
        <v>45038.5625</v>
      </c>
      <c r="D8142" s="44"/>
    </row>
    <row r="8143" spans="1:6" x14ac:dyDescent="0.3">
      <c r="A8143" s="4">
        <v>0.34699999999999998</v>
      </c>
      <c r="B8143" s="5">
        <v>45038.541666666664</v>
      </c>
      <c r="D8143" s="44"/>
    </row>
    <row r="8144" spans="1:6" x14ac:dyDescent="0.3">
      <c r="A8144" s="4">
        <v>0.43099999999999999</v>
      </c>
      <c r="B8144" s="5">
        <v>45038.520833333336</v>
      </c>
      <c r="D8144" s="44"/>
    </row>
    <row r="8145" spans="1:4" x14ac:dyDescent="0.3">
      <c r="A8145" s="4">
        <v>0.47</v>
      </c>
      <c r="B8145" s="5">
        <v>45038.5</v>
      </c>
      <c r="D8145" s="44"/>
    </row>
    <row r="8146" spans="1:4" x14ac:dyDescent="0.3">
      <c r="A8146" s="4">
        <v>0.55400000000000005</v>
      </c>
      <c r="B8146" s="5">
        <v>45038.479166666664</v>
      </c>
      <c r="D8146" s="44"/>
    </row>
    <row r="8147" spans="1:4" x14ac:dyDescent="0.3">
      <c r="A8147" s="4">
        <v>1.0740000000000001</v>
      </c>
      <c r="B8147" s="5">
        <v>45038.458333333336</v>
      </c>
      <c r="D8147" s="44"/>
    </row>
    <row r="8148" spans="1:4" x14ac:dyDescent="0.3">
      <c r="A8148" s="4">
        <v>0.84899999999999998</v>
      </c>
      <c r="B8148" s="5">
        <v>45038.4375</v>
      </c>
      <c r="D8148" s="44"/>
    </row>
    <row r="8149" spans="1:4" x14ac:dyDescent="0.3">
      <c r="A8149" s="4">
        <v>1.25</v>
      </c>
      <c r="B8149" s="5">
        <v>45038.416666666664</v>
      </c>
      <c r="D8149" s="44"/>
    </row>
    <row r="8150" spans="1:4" x14ac:dyDescent="0.3">
      <c r="A8150" s="4">
        <v>0.33200000000000002</v>
      </c>
      <c r="B8150" s="5">
        <v>45038.395833333336</v>
      </c>
      <c r="D8150" s="44"/>
    </row>
    <row r="8151" spans="1:4" x14ac:dyDescent="0.3">
      <c r="A8151" s="4">
        <v>0.307</v>
      </c>
      <c r="B8151" s="5">
        <v>45038.375</v>
      </c>
      <c r="D8151" s="44"/>
    </row>
    <row r="8152" spans="1:4" x14ac:dyDescent="0.3">
      <c r="A8152" s="4">
        <v>0.35699999999999998</v>
      </c>
      <c r="B8152" s="5">
        <v>45038.354166666664</v>
      </c>
      <c r="D8152" s="44"/>
    </row>
    <row r="8153" spans="1:4" x14ac:dyDescent="0.3">
      <c r="A8153" s="4">
        <v>0.441</v>
      </c>
      <c r="B8153" s="5">
        <v>45038.333333333336</v>
      </c>
      <c r="C8153" s="44">
        <f>SUM(A8153:A8170)</f>
        <v>5.7799999999999994</v>
      </c>
    </row>
    <row r="8154" spans="1:4" x14ac:dyDescent="0.3">
      <c r="A8154" s="4">
        <v>0.317</v>
      </c>
      <c r="B8154" s="5">
        <v>45038.3125</v>
      </c>
      <c r="C8154" s="44"/>
    </row>
    <row r="8155" spans="1:4" x14ac:dyDescent="0.3">
      <c r="A8155" s="4">
        <v>0.28199999999999997</v>
      </c>
      <c r="B8155" s="5">
        <v>45038.291666666664</v>
      </c>
      <c r="C8155" s="44"/>
    </row>
    <row r="8156" spans="1:4" x14ac:dyDescent="0.3">
      <c r="A8156" s="4">
        <v>0.27500000000000002</v>
      </c>
      <c r="B8156" s="5">
        <v>45038.270833333336</v>
      </c>
      <c r="C8156" s="44"/>
    </row>
    <row r="8157" spans="1:4" x14ac:dyDescent="0.3">
      <c r="A8157" s="4">
        <v>0.29399999999999998</v>
      </c>
      <c r="B8157" s="5">
        <v>45038.25</v>
      </c>
      <c r="C8157" s="44"/>
    </row>
    <row r="8158" spans="1:4" x14ac:dyDescent="0.3">
      <c r="A8158" s="4">
        <v>0.26600000000000001</v>
      </c>
      <c r="B8158" s="5">
        <v>45038.229166666664</v>
      </c>
      <c r="C8158" s="44"/>
    </row>
    <row r="8159" spans="1:4" x14ac:dyDescent="0.3">
      <c r="A8159" s="4">
        <v>0.307</v>
      </c>
      <c r="B8159" s="5">
        <v>45038.208333333336</v>
      </c>
      <c r="C8159" s="44"/>
    </row>
    <row r="8160" spans="1:4" x14ac:dyDescent="0.3">
      <c r="A8160" s="4">
        <v>0.22600000000000001</v>
      </c>
      <c r="B8160" s="5">
        <v>45038.1875</v>
      </c>
      <c r="C8160" s="44"/>
    </row>
    <row r="8161" spans="1:6" x14ac:dyDescent="0.3">
      <c r="A8161" s="4">
        <v>0.27100000000000002</v>
      </c>
      <c r="B8161" s="5">
        <v>45038.166666666664</v>
      </c>
      <c r="C8161" s="44"/>
    </row>
    <row r="8162" spans="1:6" x14ac:dyDescent="0.3">
      <c r="A8162" s="4">
        <v>0.20300000000000001</v>
      </c>
      <c r="B8162" s="5">
        <v>45038.145833333336</v>
      </c>
      <c r="C8162" s="44"/>
    </row>
    <row r="8163" spans="1:6" x14ac:dyDescent="0.3">
      <c r="A8163" s="4">
        <v>0.27500000000000002</v>
      </c>
      <c r="B8163" s="5">
        <v>45038.125</v>
      </c>
      <c r="C8163" s="44"/>
    </row>
    <row r="8164" spans="1:6" x14ac:dyDescent="0.3">
      <c r="A8164" s="4">
        <v>0.23499999999999999</v>
      </c>
      <c r="B8164" s="5">
        <v>45038.104166666664</v>
      </c>
      <c r="C8164" s="44"/>
    </row>
    <row r="8165" spans="1:6" x14ac:dyDescent="0.3">
      <c r="A8165" s="4">
        <v>0.30599999999999999</v>
      </c>
      <c r="B8165" s="5">
        <v>45038.083333333336</v>
      </c>
      <c r="C8165" s="44"/>
    </row>
    <row r="8166" spans="1:6" x14ac:dyDescent="0.3">
      <c r="A8166" s="4">
        <v>0.246</v>
      </c>
      <c r="B8166" s="5">
        <v>45038.0625</v>
      </c>
      <c r="C8166" s="44"/>
    </row>
    <row r="8167" spans="1:6" x14ac:dyDescent="0.3">
      <c r="A8167" s="4">
        <v>0.35399999999999998</v>
      </c>
      <c r="B8167" s="5">
        <v>45038.041666666664</v>
      </c>
      <c r="C8167" s="44"/>
    </row>
    <row r="8168" spans="1:6" x14ac:dyDescent="0.3">
      <c r="A8168" s="4">
        <v>0.41699999999999998</v>
      </c>
      <c r="B8168" s="5">
        <v>45038.020833333336</v>
      </c>
      <c r="C8168" s="44"/>
    </row>
    <row r="8169" spans="1:6" x14ac:dyDescent="0.3">
      <c r="A8169" s="4">
        <v>0.5</v>
      </c>
      <c r="B8169" s="5">
        <v>45038</v>
      </c>
      <c r="C8169" s="44"/>
    </row>
    <row r="8170" spans="1:6" x14ac:dyDescent="0.3">
      <c r="A8170" s="4">
        <v>0.56499999999999995</v>
      </c>
      <c r="B8170" s="5">
        <v>45037.979166666664</v>
      </c>
      <c r="C8170" s="44"/>
    </row>
    <row r="8171" spans="1:6" x14ac:dyDescent="0.3">
      <c r="A8171" s="4">
        <v>0.58199999999999996</v>
      </c>
      <c r="B8171" s="5">
        <v>45037.958333333336</v>
      </c>
      <c r="F8171" s="44">
        <f>SUM(A8171:A8178)</f>
        <v>4.37</v>
      </c>
    </row>
    <row r="8172" spans="1:6" x14ac:dyDescent="0.3">
      <c r="A8172" s="4">
        <v>0.54200000000000004</v>
      </c>
      <c r="B8172" s="5">
        <v>45037.9375</v>
      </c>
      <c r="F8172" s="44"/>
    </row>
    <row r="8173" spans="1:6" x14ac:dyDescent="0.3">
      <c r="A8173" s="4">
        <v>0.58199999999999996</v>
      </c>
      <c r="B8173" s="5">
        <v>45037.916666666664</v>
      </c>
      <c r="F8173" s="44"/>
    </row>
    <row r="8174" spans="1:6" x14ac:dyDescent="0.3">
      <c r="A8174" s="4">
        <v>0.53600000000000003</v>
      </c>
      <c r="B8174" s="5">
        <v>45037.895833333336</v>
      </c>
      <c r="F8174" s="44"/>
    </row>
    <row r="8175" spans="1:6" x14ac:dyDescent="0.3">
      <c r="A8175" s="4">
        <v>0.52800000000000002</v>
      </c>
      <c r="B8175" s="5">
        <v>45037.875</v>
      </c>
      <c r="F8175" s="44"/>
    </row>
    <row r="8176" spans="1:6" x14ac:dyDescent="0.3">
      <c r="A8176" s="4">
        <v>0.51400000000000001</v>
      </c>
      <c r="B8176" s="5">
        <v>45037.854166666664</v>
      </c>
      <c r="F8176" s="44"/>
    </row>
    <row r="8177" spans="1:6" x14ac:dyDescent="0.3">
      <c r="A8177" s="4">
        <v>0.51900000000000002</v>
      </c>
      <c r="B8177" s="5">
        <v>45037.833333333336</v>
      </c>
      <c r="F8177" s="44"/>
    </row>
    <row r="8178" spans="1:6" x14ac:dyDescent="0.3">
      <c r="A8178" s="4">
        <v>0.56699999999999995</v>
      </c>
      <c r="B8178" s="5">
        <v>45037.8125</v>
      </c>
      <c r="F8178" s="44"/>
    </row>
    <row r="8179" spans="1:6" x14ac:dyDescent="0.3">
      <c r="A8179" s="4">
        <v>0.61899999999999999</v>
      </c>
      <c r="B8179" s="5">
        <v>45037.791666666664</v>
      </c>
      <c r="E8179" s="44">
        <f>SUM(A8179:A8182)</f>
        <v>4.6180000000000003</v>
      </c>
    </row>
    <row r="8180" spans="1:6" x14ac:dyDescent="0.3">
      <c r="A8180" s="4">
        <v>0.56399999999999995</v>
      </c>
      <c r="B8180" s="5">
        <v>45037.770833333336</v>
      </c>
      <c r="E8180" s="44"/>
    </row>
    <row r="8181" spans="1:6" x14ac:dyDescent="0.3">
      <c r="A8181" s="4">
        <v>0.86399999999999999</v>
      </c>
      <c r="B8181" s="5">
        <v>45037.75</v>
      </c>
      <c r="E8181" s="44"/>
    </row>
    <row r="8182" spans="1:6" x14ac:dyDescent="0.3">
      <c r="A8182" s="4">
        <v>2.5710000000000002</v>
      </c>
      <c r="B8182" s="5">
        <v>45037.729166666664</v>
      </c>
      <c r="E8182" s="44"/>
    </row>
    <row r="8183" spans="1:6" x14ac:dyDescent="0.3">
      <c r="A8183" s="4">
        <v>2.3650000000000002</v>
      </c>
      <c r="B8183" s="5">
        <v>45037.708333333336</v>
      </c>
      <c r="D8183" s="44">
        <f>SUM(A8183:A8200)</f>
        <v>23.845000000000002</v>
      </c>
    </row>
    <row r="8184" spans="1:6" x14ac:dyDescent="0.3">
      <c r="A8184" s="4">
        <v>2.5649999999999999</v>
      </c>
      <c r="B8184" s="5">
        <v>45037.6875</v>
      </c>
      <c r="D8184" s="44"/>
    </row>
    <row r="8185" spans="1:6" x14ac:dyDescent="0.3">
      <c r="A8185" s="4">
        <v>1.8859999999999999</v>
      </c>
      <c r="B8185" s="5">
        <v>45037.666666666664</v>
      </c>
      <c r="D8185" s="44"/>
    </row>
    <row r="8186" spans="1:6" x14ac:dyDescent="0.3">
      <c r="A8186" s="4">
        <v>0.93700000000000006</v>
      </c>
      <c r="B8186" s="5">
        <v>45037.645833333336</v>
      </c>
      <c r="D8186" s="44"/>
    </row>
    <row r="8187" spans="1:6" x14ac:dyDescent="0.3">
      <c r="A8187" s="4">
        <v>1.889</v>
      </c>
      <c r="B8187" s="5">
        <v>45037.625</v>
      </c>
      <c r="D8187" s="44"/>
    </row>
    <row r="8188" spans="1:6" x14ac:dyDescent="0.3">
      <c r="A8188" s="4">
        <v>1.4910000000000001</v>
      </c>
      <c r="B8188" s="5">
        <v>45037.604166666664</v>
      </c>
      <c r="D8188" s="44"/>
    </row>
    <row r="8189" spans="1:6" x14ac:dyDescent="0.3">
      <c r="A8189" s="4">
        <v>1.7430000000000001</v>
      </c>
      <c r="B8189" s="5">
        <v>45037.583333333336</v>
      </c>
      <c r="D8189" s="44"/>
    </row>
    <row r="8190" spans="1:6" x14ac:dyDescent="0.3">
      <c r="A8190" s="4">
        <v>1.0649999999999999</v>
      </c>
      <c r="B8190" s="5">
        <v>45037.5625</v>
      </c>
      <c r="D8190" s="44"/>
    </row>
    <row r="8191" spans="1:6" x14ac:dyDescent="0.3">
      <c r="A8191" s="4">
        <v>1.4570000000000001</v>
      </c>
      <c r="B8191" s="5">
        <v>45037.541666666664</v>
      </c>
      <c r="D8191" s="44"/>
    </row>
    <row r="8192" spans="1:6" x14ac:dyDescent="0.3">
      <c r="A8192" s="4">
        <v>0.32700000000000001</v>
      </c>
      <c r="B8192" s="5">
        <v>45037.520833333336</v>
      </c>
      <c r="D8192" s="44"/>
    </row>
    <row r="8193" spans="1:4" x14ac:dyDescent="0.3">
      <c r="A8193" s="4">
        <v>1.29</v>
      </c>
      <c r="B8193" s="5">
        <v>45037.5</v>
      </c>
      <c r="D8193" s="44"/>
    </row>
    <row r="8194" spans="1:4" x14ac:dyDescent="0.3">
      <c r="A8194" s="4">
        <v>2.5470000000000002</v>
      </c>
      <c r="B8194" s="5">
        <v>45037.479166666664</v>
      </c>
      <c r="D8194" s="44"/>
    </row>
    <row r="8195" spans="1:4" x14ac:dyDescent="0.3">
      <c r="A8195" s="4">
        <v>1.8879999999999999</v>
      </c>
      <c r="B8195" s="5">
        <v>45037.458333333336</v>
      </c>
      <c r="D8195" s="44"/>
    </row>
    <row r="8196" spans="1:4" x14ac:dyDescent="0.3">
      <c r="A8196" s="4">
        <v>0.65800000000000003</v>
      </c>
      <c r="B8196" s="5">
        <v>45037.4375</v>
      </c>
      <c r="D8196" s="44"/>
    </row>
    <row r="8197" spans="1:4" x14ac:dyDescent="0.3">
      <c r="A8197" s="4">
        <v>0.28999999999999998</v>
      </c>
      <c r="B8197" s="5">
        <v>45037.416666666664</v>
      </c>
      <c r="D8197" s="44"/>
    </row>
    <row r="8198" spans="1:4" x14ac:dyDescent="0.3">
      <c r="A8198" s="4">
        <v>0.4</v>
      </c>
      <c r="B8198" s="5">
        <v>45037.395833333336</v>
      </c>
      <c r="D8198" s="44"/>
    </row>
    <row r="8199" spans="1:4" x14ac:dyDescent="0.3">
      <c r="A8199" s="4">
        <v>0.45400000000000001</v>
      </c>
      <c r="B8199" s="5">
        <v>45037.375</v>
      </c>
      <c r="D8199" s="44"/>
    </row>
    <row r="8200" spans="1:4" x14ac:dyDescent="0.3">
      <c r="A8200" s="4">
        <v>0.59299999999999997</v>
      </c>
      <c r="B8200" s="5">
        <v>45037.354166666664</v>
      </c>
      <c r="D8200" s="44"/>
    </row>
    <row r="8201" spans="1:4" x14ac:dyDescent="0.3">
      <c r="A8201" s="4">
        <v>0.47599999999999998</v>
      </c>
      <c r="B8201" s="5">
        <v>45037.333333333336</v>
      </c>
      <c r="C8201" s="44">
        <f>SUM(A8201:A8218)</f>
        <v>5.3450000000000006</v>
      </c>
    </row>
    <row r="8202" spans="1:4" x14ac:dyDescent="0.3">
      <c r="A8202" s="4">
        <v>0.34399999999999997</v>
      </c>
      <c r="B8202" s="5">
        <v>45037.3125</v>
      </c>
      <c r="C8202" s="44"/>
    </row>
    <row r="8203" spans="1:4" x14ac:dyDescent="0.3">
      <c r="A8203" s="4">
        <v>0.28799999999999998</v>
      </c>
      <c r="B8203" s="5">
        <v>45037.291666666664</v>
      </c>
      <c r="C8203" s="44"/>
    </row>
    <row r="8204" spans="1:4" x14ac:dyDescent="0.3">
      <c r="A8204" s="4">
        <v>0.27200000000000002</v>
      </c>
      <c r="B8204" s="5">
        <v>45037.270833333336</v>
      </c>
      <c r="C8204" s="44"/>
    </row>
    <row r="8205" spans="1:4" x14ac:dyDescent="0.3">
      <c r="A8205" s="4">
        <v>0.29599999999999999</v>
      </c>
      <c r="B8205" s="5">
        <v>45037.25</v>
      </c>
      <c r="C8205" s="44"/>
    </row>
    <row r="8206" spans="1:4" x14ac:dyDescent="0.3">
      <c r="A8206" s="4">
        <v>0.26500000000000001</v>
      </c>
      <c r="B8206" s="5">
        <v>45037.229166666664</v>
      </c>
      <c r="C8206" s="44"/>
    </row>
    <row r="8207" spans="1:4" x14ac:dyDescent="0.3">
      <c r="A8207" s="4">
        <v>0.245</v>
      </c>
      <c r="B8207" s="5">
        <v>45037.208333333336</v>
      </c>
      <c r="C8207" s="44"/>
    </row>
    <row r="8208" spans="1:4" x14ac:dyDescent="0.3">
      <c r="A8208" s="4">
        <v>0.23100000000000001</v>
      </c>
      <c r="B8208" s="5">
        <v>45037.1875</v>
      </c>
      <c r="C8208" s="44"/>
    </row>
    <row r="8209" spans="1:6" x14ac:dyDescent="0.3">
      <c r="A8209" s="4">
        <v>0.25700000000000001</v>
      </c>
      <c r="B8209" s="5">
        <v>45037.166666666664</v>
      </c>
      <c r="C8209" s="44"/>
    </row>
    <row r="8210" spans="1:6" x14ac:dyDescent="0.3">
      <c r="A8210" s="4">
        <v>0.26100000000000001</v>
      </c>
      <c r="B8210" s="5">
        <v>45037.145833333336</v>
      </c>
      <c r="C8210" s="44"/>
    </row>
    <row r="8211" spans="1:6" x14ac:dyDescent="0.3">
      <c r="A8211" s="4">
        <v>0.29299999999999998</v>
      </c>
      <c r="B8211" s="5">
        <v>45037.125</v>
      </c>
      <c r="C8211" s="44"/>
    </row>
    <row r="8212" spans="1:6" x14ac:dyDescent="0.3">
      <c r="A8212" s="4">
        <v>0.254</v>
      </c>
      <c r="B8212" s="5">
        <v>45037.104166666664</v>
      </c>
      <c r="C8212" s="44"/>
    </row>
    <row r="8213" spans="1:6" x14ac:dyDescent="0.3">
      <c r="A8213" s="4">
        <v>0.309</v>
      </c>
      <c r="B8213" s="5">
        <v>45037.083333333336</v>
      </c>
      <c r="C8213" s="44"/>
    </row>
    <row r="8214" spans="1:6" x14ac:dyDescent="0.3">
      <c r="A8214" s="4">
        <v>0.25800000000000001</v>
      </c>
      <c r="B8214" s="5">
        <v>45037.0625</v>
      </c>
      <c r="C8214" s="44"/>
    </row>
    <row r="8215" spans="1:6" x14ac:dyDescent="0.3">
      <c r="A8215" s="4">
        <v>0.33600000000000002</v>
      </c>
      <c r="B8215" s="5">
        <v>45037.041666666664</v>
      </c>
      <c r="C8215" s="44"/>
    </row>
    <row r="8216" spans="1:6" x14ac:dyDescent="0.3">
      <c r="A8216" s="4">
        <v>0.27200000000000002</v>
      </c>
      <c r="B8216" s="5">
        <v>45037.020833333336</v>
      </c>
      <c r="C8216" s="44"/>
    </row>
    <row r="8217" spans="1:6" x14ac:dyDescent="0.3">
      <c r="A8217" s="4">
        <v>0.38600000000000001</v>
      </c>
      <c r="B8217" s="5">
        <v>45037</v>
      </c>
      <c r="C8217" s="44"/>
    </row>
    <row r="8218" spans="1:6" x14ac:dyDescent="0.3">
      <c r="A8218" s="4">
        <v>0.30199999999999999</v>
      </c>
      <c r="B8218" s="5">
        <v>45036.979166666664</v>
      </c>
      <c r="C8218" s="44"/>
    </row>
    <row r="8219" spans="1:6" x14ac:dyDescent="0.3">
      <c r="A8219" s="4">
        <v>0.40100000000000002</v>
      </c>
      <c r="B8219" s="5">
        <v>45036.958333333336</v>
      </c>
      <c r="F8219" s="44">
        <f>SUM(A8219:A8226)</f>
        <v>3.9660000000000002</v>
      </c>
    </row>
    <row r="8220" spans="1:6" x14ac:dyDescent="0.3">
      <c r="A8220" s="4">
        <v>0.36599999999999999</v>
      </c>
      <c r="B8220" s="5">
        <v>45036.9375</v>
      </c>
      <c r="F8220" s="44"/>
    </row>
    <row r="8221" spans="1:6" x14ac:dyDescent="0.3">
      <c r="A8221" s="4">
        <v>0.61</v>
      </c>
      <c r="B8221" s="5">
        <v>45036.916666666664</v>
      </c>
      <c r="F8221" s="44"/>
    </row>
    <row r="8222" spans="1:6" x14ac:dyDescent="0.3">
      <c r="A8222" s="4">
        <v>0.70499999999999996</v>
      </c>
      <c r="B8222" s="5">
        <v>45036.895833333336</v>
      </c>
      <c r="F8222" s="44"/>
    </row>
    <row r="8223" spans="1:6" x14ac:dyDescent="0.3">
      <c r="A8223" s="4">
        <v>0.54600000000000004</v>
      </c>
      <c r="B8223" s="5">
        <v>45036.875</v>
      </c>
      <c r="F8223" s="44"/>
    </row>
    <row r="8224" spans="1:6" x14ac:dyDescent="0.3">
      <c r="A8224" s="4">
        <v>0.43</v>
      </c>
      <c r="B8224" s="5">
        <v>45036.854166666664</v>
      </c>
      <c r="F8224" s="44"/>
    </row>
    <row r="8225" spans="1:6" x14ac:dyDescent="0.3">
      <c r="A8225" s="4">
        <v>0.27</v>
      </c>
      <c r="B8225" s="5">
        <v>45036.833333333336</v>
      </c>
      <c r="F8225" s="44"/>
    </row>
    <row r="8226" spans="1:6" x14ac:dyDescent="0.3">
      <c r="A8226" s="4">
        <v>0.63800000000000001</v>
      </c>
      <c r="B8226" s="5">
        <v>45036.8125</v>
      </c>
      <c r="F8226" s="44"/>
    </row>
    <row r="8227" spans="1:6" x14ac:dyDescent="0.3">
      <c r="A8227" s="4">
        <v>0.67600000000000005</v>
      </c>
      <c r="B8227" s="5">
        <v>45036.791666666664</v>
      </c>
      <c r="E8227" s="44">
        <f>SUM(A8227:A8230)</f>
        <v>2.3400000000000003</v>
      </c>
    </row>
    <row r="8228" spans="1:6" x14ac:dyDescent="0.3">
      <c r="A8228" s="4">
        <v>0.66800000000000004</v>
      </c>
      <c r="B8228" s="5">
        <v>45036.770833333336</v>
      </c>
      <c r="E8228" s="44"/>
    </row>
    <row r="8229" spans="1:6" x14ac:dyDescent="0.3">
      <c r="A8229" s="4">
        <v>0.52100000000000002</v>
      </c>
      <c r="B8229" s="5">
        <v>45036.75</v>
      </c>
      <c r="E8229" s="44"/>
    </row>
    <row r="8230" spans="1:6" x14ac:dyDescent="0.3">
      <c r="A8230" s="4">
        <v>0.47499999999999998</v>
      </c>
      <c r="B8230" s="5">
        <v>45036.729166666664</v>
      </c>
      <c r="E8230" s="44"/>
    </row>
    <row r="8231" spans="1:6" x14ac:dyDescent="0.3">
      <c r="A8231" s="4">
        <v>0.52700000000000002</v>
      </c>
      <c r="B8231" s="5">
        <v>45036.708333333336</v>
      </c>
      <c r="D8231" s="44">
        <f>SUM(A8231:A8248)</f>
        <v>10.320999999999998</v>
      </c>
    </row>
    <row r="8232" spans="1:6" x14ac:dyDescent="0.3">
      <c r="A8232" s="4">
        <v>0.53300000000000003</v>
      </c>
      <c r="B8232" s="5">
        <v>45036.6875</v>
      </c>
      <c r="D8232" s="44"/>
    </row>
    <row r="8233" spans="1:6" x14ac:dyDescent="0.3">
      <c r="A8233" s="4">
        <v>1.597</v>
      </c>
      <c r="B8233" s="5">
        <v>45036.666666666664</v>
      </c>
      <c r="D8233" s="44"/>
    </row>
    <row r="8234" spans="1:6" x14ac:dyDescent="0.3">
      <c r="A8234" s="4">
        <v>0.97699999999999998</v>
      </c>
      <c r="B8234" s="5">
        <v>45036.645833333336</v>
      </c>
      <c r="D8234" s="44"/>
    </row>
    <row r="8235" spans="1:6" x14ac:dyDescent="0.3">
      <c r="A8235" s="4">
        <v>0.74</v>
      </c>
      <c r="B8235" s="5">
        <v>45036.625</v>
      </c>
      <c r="D8235" s="44"/>
    </row>
    <row r="8236" spans="1:6" x14ac:dyDescent="0.3">
      <c r="A8236" s="4">
        <v>0.84699999999999998</v>
      </c>
      <c r="B8236" s="5">
        <v>45036.604166666664</v>
      </c>
      <c r="D8236" s="44"/>
    </row>
    <row r="8237" spans="1:6" x14ac:dyDescent="0.3">
      <c r="A8237" s="4">
        <v>0.73599999999999999</v>
      </c>
      <c r="B8237" s="5">
        <v>45036.583333333336</v>
      </c>
      <c r="D8237" s="44"/>
    </row>
    <row r="8238" spans="1:6" x14ac:dyDescent="0.3">
      <c r="A8238" s="4">
        <v>0.73899999999999999</v>
      </c>
      <c r="B8238" s="5">
        <v>45036.5625</v>
      </c>
      <c r="D8238" s="44"/>
    </row>
    <row r="8239" spans="1:6" x14ac:dyDescent="0.3">
      <c r="A8239" s="4">
        <v>0.57399999999999995</v>
      </c>
      <c r="B8239" s="5">
        <v>45036.541666666664</v>
      </c>
      <c r="D8239" s="44"/>
    </row>
    <row r="8240" spans="1:6" x14ac:dyDescent="0.3">
      <c r="A8240" s="4">
        <v>0.44</v>
      </c>
      <c r="B8240" s="5">
        <v>45036.520833333336</v>
      </c>
      <c r="D8240" s="44"/>
    </row>
    <row r="8241" spans="1:4" x14ac:dyDescent="0.3">
      <c r="A8241" s="4">
        <v>0.62</v>
      </c>
      <c r="B8241" s="5">
        <v>45036.5</v>
      </c>
      <c r="D8241" s="44"/>
    </row>
    <row r="8242" spans="1:4" x14ac:dyDescent="0.3">
      <c r="A8242" s="4">
        <v>0.49199999999999999</v>
      </c>
      <c r="B8242" s="5">
        <v>45036.479166666664</v>
      </c>
      <c r="D8242" s="44"/>
    </row>
    <row r="8243" spans="1:4" x14ac:dyDescent="0.3">
      <c r="A8243" s="4">
        <v>0.28999999999999998</v>
      </c>
      <c r="B8243" s="5">
        <v>45036.458333333336</v>
      </c>
      <c r="D8243" s="44"/>
    </row>
    <row r="8244" spans="1:4" x14ac:dyDescent="0.3">
      <c r="A8244" s="4">
        <v>0.247</v>
      </c>
      <c r="B8244" s="5">
        <v>45036.4375</v>
      </c>
      <c r="D8244" s="44"/>
    </row>
    <row r="8245" spans="1:4" x14ac:dyDescent="0.3">
      <c r="A8245" s="4">
        <v>0.246</v>
      </c>
      <c r="B8245" s="5">
        <v>45036.416666666664</v>
      </c>
      <c r="D8245" s="44"/>
    </row>
    <row r="8246" spans="1:4" x14ac:dyDescent="0.3">
      <c r="A8246" s="4">
        <v>0.16600000000000001</v>
      </c>
      <c r="B8246" s="5">
        <v>45036.395833333336</v>
      </c>
      <c r="D8246" s="44"/>
    </row>
    <row r="8247" spans="1:4" x14ac:dyDescent="0.3">
      <c r="A8247" s="4">
        <v>0.19600000000000001</v>
      </c>
      <c r="B8247" s="5">
        <v>45036.375</v>
      </c>
      <c r="D8247" s="44"/>
    </row>
    <row r="8248" spans="1:4" x14ac:dyDescent="0.3">
      <c r="A8248" s="4">
        <v>0.35399999999999998</v>
      </c>
      <c r="B8248" s="5">
        <v>45036.354166666664</v>
      </c>
      <c r="D8248" s="44"/>
    </row>
    <row r="8249" spans="1:4" x14ac:dyDescent="0.3">
      <c r="A8249" s="4">
        <v>0.41799999999999998</v>
      </c>
      <c r="B8249" s="5">
        <v>45036.333333333336</v>
      </c>
      <c r="C8249" s="44">
        <f>SUM(A8249:A8266)</f>
        <v>4.1180000000000012</v>
      </c>
    </row>
    <row r="8250" spans="1:4" x14ac:dyDescent="0.3">
      <c r="A8250" s="4">
        <v>0.219</v>
      </c>
      <c r="B8250" s="5">
        <v>45036.3125</v>
      </c>
      <c r="C8250" s="44"/>
    </row>
    <row r="8251" spans="1:4" x14ac:dyDescent="0.3">
      <c r="A8251" s="4">
        <v>0.21299999999999999</v>
      </c>
      <c r="B8251" s="5">
        <v>45036.291666666664</v>
      </c>
      <c r="C8251" s="44"/>
    </row>
    <row r="8252" spans="1:4" x14ac:dyDescent="0.3">
      <c r="A8252" s="4">
        <v>0.221</v>
      </c>
      <c r="B8252" s="5">
        <v>45036.270833333336</v>
      </c>
      <c r="C8252" s="44"/>
    </row>
    <row r="8253" spans="1:4" x14ac:dyDescent="0.3">
      <c r="A8253" s="4">
        <v>0.21</v>
      </c>
      <c r="B8253" s="5">
        <v>45036.25</v>
      </c>
      <c r="C8253" s="44"/>
    </row>
    <row r="8254" spans="1:4" x14ac:dyDescent="0.3">
      <c r="A8254" s="4">
        <v>0.215</v>
      </c>
      <c r="B8254" s="5">
        <v>45036.229166666664</v>
      </c>
      <c r="C8254" s="44"/>
    </row>
    <row r="8255" spans="1:4" x14ac:dyDescent="0.3">
      <c r="A8255" s="4">
        <v>0.17499999999999999</v>
      </c>
      <c r="B8255" s="5">
        <v>45036.208333333336</v>
      </c>
      <c r="C8255" s="44"/>
    </row>
    <row r="8256" spans="1:4" x14ac:dyDescent="0.3">
      <c r="A8256" s="4">
        <v>0.17499999999999999</v>
      </c>
      <c r="B8256" s="5">
        <v>45036.1875</v>
      </c>
      <c r="C8256" s="44"/>
    </row>
    <row r="8257" spans="1:6" x14ac:dyDescent="0.3">
      <c r="A8257" s="4">
        <v>0.17299999999999999</v>
      </c>
      <c r="B8257" s="5">
        <v>45036.166666666664</v>
      </c>
      <c r="C8257" s="44"/>
    </row>
    <row r="8258" spans="1:6" x14ac:dyDescent="0.3">
      <c r="A8258" s="4">
        <v>0.221</v>
      </c>
      <c r="B8258" s="5">
        <v>45036.145833333336</v>
      </c>
      <c r="C8258" s="44"/>
    </row>
    <row r="8259" spans="1:6" x14ac:dyDescent="0.3">
      <c r="A8259" s="4">
        <v>0.20699999999999999</v>
      </c>
      <c r="B8259" s="5">
        <v>45036.125</v>
      </c>
      <c r="C8259" s="44"/>
    </row>
    <row r="8260" spans="1:6" x14ac:dyDescent="0.3">
      <c r="A8260" s="4">
        <v>0.22800000000000001</v>
      </c>
      <c r="B8260" s="5">
        <v>45036.104166666664</v>
      </c>
      <c r="C8260" s="44"/>
    </row>
    <row r="8261" spans="1:6" x14ac:dyDescent="0.3">
      <c r="A8261" s="4">
        <v>0.252</v>
      </c>
      <c r="B8261" s="5">
        <v>45036.083333333336</v>
      </c>
      <c r="C8261" s="44"/>
    </row>
    <row r="8262" spans="1:6" x14ac:dyDescent="0.3">
      <c r="A8262" s="4">
        <v>0.26500000000000001</v>
      </c>
      <c r="B8262" s="5">
        <v>45036.0625</v>
      </c>
      <c r="C8262" s="44"/>
    </row>
    <row r="8263" spans="1:6" x14ac:dyDescent="0.3">
      <c r="A8263" s="4">
        <v>0.224</v>
      </c>
      <c r="B8263" s="5">
        <v>45036.041666666664</v>
      </c>
      <c r="C8263" s="44"/>
    </row>
    <row r="8264" spans="1:6" x14ac:dyDescent="0.3">
      <c r="A8264" s="4">
        <v>0.23300000000000001</v>
      </c>
      <c r="B8264" s="5">
        <v>45036.020833333336</v>
      </c>
      <c r="C8264" s="44"/>
    </row>
    <row r="8265" spans="1:6" x14ac:dyDescent="0.3">
      <c r="A8265" s="4">
        <v>0.185</v>
      </c>
      <c r="B8265" s="5">
        <v>45036</v>
      </c>
      <c r="C8265" s="44"/>
    </row>
    <row r="8266" spans="1:6" x14ac:dyDescent="0.3">
      <c r="A8266" s="4">
        <v>0.28399999999999997</v>
      </c>
      <c r="B8266" s="5">
        <v>45035.979166666664</v>
      </c>
      <c r="C8266" s="44"/>
    </row>
    <row r="8267" spans="1:6" x14ac:dyDescent="0.3">
      <c r="A8267" s="4">
        <v>0.45800000000000002</v>
      </c>
      <c r="B8267" s="5">
        <v>45035.958333333336</v>
      </c>
      <c r="F8267" s="44">
        <f>SUM(A8267:A8274)</f>
        <v>6.4930000000000003</v>
      </c>
    </row>
    <row r="8268" spans="1:6" x14ac:dyDescent="0.3">
      <c r="A8268" s="4">
        <v>0.56599999999999995</v>
      </c>
      <c r="B8268" s="5">
        <v>45035.9375</v>
      </c>
      <c r="F8268" s="44"/>
    </row>
    <row r="8269" spans="1:6" x14ac:dyDescent="0.3">
      <c r="A8269" s="4">
        <v>0.70099999999999996</v>
      </c>
      <c r="B8269" s="5">
        <v>45035.916666666664</v>
      </c>
      <c r="F8269" s="44"/>
    </row>
    <row r="8270" spans="1:6" x14ac:dyDescent="0.3">
      <c r="A8270" s="4">
        <v>0.996</v>
      </c>
      <c r="B8270" s="5">
        <v>45035.895833333336</v>
      </c>
      <c r="F8270" s="44"/>
    </row>
    <row r="8271" spans="1:6" x14ac:dyDescent="0.3">
      <c r="A8271" s="4">
        <v>0.66600000000000004</v>
      </c>
      <c r="B8271" s="5">
        <v>45035.875</v>
      </c>
      <c r="F8271" s="44"/>
    </row>
    <row r="8272" spans="1:6" x14ac:dyDescent="0.3">
      <c r="A8272" s="4">
        <v>0.55900000000000005</v>
      </c>
      <c r="B8272" s="5">
        <v>45035.854166666664</v>
      </c>
      <c r="F8272" s="44"/>
    </row>
    <row r="8273" spans="1:6" x14ac:dyDescent="0.3">
      <c r="A8273" s="4">
        <v>0.88700000000000001</v>
      </c>
      <c r="B8273" s="5">
        <v>45035.833333333336</v>
      </c>
      <c r="F8273" s="44"/>
    </row>
    <row r="8274" spans="1:6" x14ac:dyDescent="0.3">
      <c r="A8274" s="4">
        <v>1.66</v>
      </c>
      <c r="B8274" s="5">
        <v>45035.8125</v>
      </c>
      <c r="F8274" s="44"/>
    </row>
    <row r="8275" spans="1:6" x14ac:dyDescent="0.3">
      <c r="A8275" s="4">
        <v>1.609</v>
      </c>
      <c r="B8275" s="5">
        <v>45035.791666666664</v>
      </c>
      <c r="E8275" s="44">
        <f>SUM(A8275:A8278)</f>
        <v>2.7819999999999996</v>
      </c>
    </row>
    <row r="8276" spans="1:6" x14ac:dyDescent="0.3">
      <c r="A8276" s="4">
        <v>0.29499999999999998</v>
      </c>
      <c r="B8276" s="5">
        <v>45035.770833333336</v>
      </c>
      <c r="E8276" s="44"/>
    </row>
    <row r="8277" spans="1:6" x14ac:dyDescent="0.3">
      <c r="A8277" s="4">
        <v>0.41699999999999998</v>
      </c>
      <c r="B8277" s="5">
        <v>45035.75</v>
      </c>
      <c r="E8277" s="44"/>
    </row>
    <row r="8278" spans="1:6" x14ac:dyDescent="0.3">
      <c r="A8278" s="4">
        <v>0.46100000000000002</v>
      </c>
      <c r="B8278" s="5">
        <v>45035.729166666664</v>
      </c>
      <c r="E8278" s="44"/>
    </row>
    <row r="8279" spans="1:6" x14ac:dyDescent="0.3">
      <c r="A8279" s="4">
        <v>0.80300000000000005</v>
      </c>
      <c r="B8279" s="5">
        <v>45035.708333333336</v>
      </c>
      <c r="D8279" s="44">
        <f>SUM(A8279:A8296)</f>
        <v>9.2589999999999986</v>
      </c>
    </row>
    <row r="8280" spans="1:6" x14ac:dyDescent="0.3">
      <c r="A8280" s="4">
        <v>0.55000000000000004</v>
      </c>
      <c r="B8280" s="5">
        <v>45035.6875</v>
      </c>
      <c r="D8280" s="44"/>
    </row>
    <row r="8281" spans="1:6" x14ac:dyDescent="0.3">
      <c r="A8281" s="4">
        <v>0.33600000000000002</v>
      </c>
      <c r="B8281" s="5">
        <v>45035.666666666664</v>
      </c>
      <c r="D8281" s="44"/>
    </row>
    <row r="8282" spans="1:6" x14ac:dyDescent="0.3">
      <c r="A8282" s="4">
        <v>0.60499999999999998</v>
      </c>
      <c r="B8282" s="5">
        <v>45035.645833333336</v>
      </c>
      <c r="D8282" s="44"/>
    </row>
    <row r="8283" spans="1:6" x14ac:dyDescent="0.3">
      <c r="A8283" s="4">
        <v>0.74399999999999999</v>
      </c>
      <c r="B8283" s="5">
        <v>45035.625</v>
      </c>
      <c r="D8283" s="44"/>
    </row>
    <row r="8284" spans="1:6" x14ac:dyDescent="0.3">
      <c r="A8284" s="4">
        <v>0.622</v>
      </c>
      <c r="B8284" s="5">
        <v>45035.604166666664</v>
      </c>
      <c r="D8284" s="44"/>
    </row>
    <row r="8285" spans="1:6" x14ac:dyDescent="0.3">
      <c r="A8285" s="4">
        <v>1.2649999999999999</v>
      </c>
      <c r="B8285" s="5">
        <v>45035.583333333336</v>
      </c>
      <c r="D8285" s="44"/>
    </row>
    <row r="8286" spans="1:6" x14ac:dyDescent="0.3">
      <c r="A8286" s="4">
        <v>0.998</v>
      </c>
      <c r="B8286" s="5">
        <v>45035.5625</v>
      </c>
      <c r="D8286" s="44"/>
    </row>
    <row r="8287" spans="1:6" x14ac:dyDescent="0.3">
      <c r="A8287" s="4">
        <v>0.35599999999999998</v>
      </c>
      <c r="B8287" s="5">
        <v>45035.541666666664</v>
      </c>
      <c r="D8287" s="44"/>
    </row>
    <row r="8288" spans="1:6" x14ac:dyDescent="0.3">
      <c r="A8288" s="4">
        <v>0.254</v>
      </c>
      <c r="B8288" s="5">
        <v>45035.520833333336</v>
      </c>
      <c r="D8288" s="44"/>
    </row>
    <row r="8289" spans="1:4" x14ac:dyDescent="0.3">
      <c r="A8289" s="4">
        <v>0.191</v>
      </c>
      <c r="B8289" s="5">
        <v>45035.5</v>
      </c>
      <c r="D8289" s="44"/>
    </row>
    <row r="8290" spans="1:4" x14ac:dyDescent="0.3">
      <c r="A8290" s="4">
        <v>0.249</v>
      </c>
      <c r="B8290" s="5">
        <v>45035.479166666664</v>
      </c>
      <c r="D8290" s="44"/>
    </row>
    <row r="8291" spans="1:4" x14ac:dyDescent="0.3">
      <c r="A8291" s="4">
        <v>0.27200000000000002</v>
      </c>
      <c r="B8291" s="5">
        <v>45035.458333333336</v>
      </c>
      <c r="D8291" s="44"/>
    </row>
    <row r="8292" spans="1:4" x14ac:dyDescent="0.3">
      <c r="A8292" s="4">
        <v>0.57999999999999996</v>
      </c>
      <c r="B8292" s="5">
        <v>45035.4375</v>
      </c>
      <c r="D8292" s="44"/>
    </row>
    <row r="8293" spans="1:4" x14ac:dyDescent="0.3">
      <c r="A8293" s="4">
        <v>0.23100000000000001</v>
      </c>
      <c r="B8293" s="5">
        <v>45035.416666666664</v>
      </c>
      <c r="D8293" s="44"/>
    </row>
    <row r="8294" spans="1:4" x14ac:dyDescent="0.3">
      <c r="A8294" s="4">
        <v>0.25600000000000001</v>
      </c>
      <c r="B8294" s="5">
        <v>45035.395833333336</v>
      </c>
      <c r="D8294" s="44"/>
    </row>
    <row r="8295" spans="1:4" x14ac:dyDescent="0.3">
      <c r="A8295" s="4">
        <v>0.40799999999999997</v>
      </c>
      <c r="B8295" s="5">
        <v>45035.375</v>
      </c>
      <c r="D8295" s="44"/>
    </row>
    <row r="8296" spans="1:4" x14ac:dyDescent="0.3">
      <c r="A8296" s="4">
        <v>0.53900000000000003</v>
      </c>
      <c r="B8296" s="5">
        <v>45035.354166666664</v>
      </c>
      <c r="D8296" s="44"/>
    </row>
    <row r="8297" spans="1:4" x14ac:dyDescent="0.3">
      <c r="A8297" s="4">
        <v>0.58499999999999996</v>
      </c>
      <c r="B8297" s="5">
        <v>45035.333333333336</v>
      </c>
      <c r="C8297" s="44">
        <f>SUM(A8297:A8314)</f>
        <v>4.6180000000000012</v>
      </c>
    </row>
    <row r="8298" spans="1:4" x14ac:dyDescent="0.3">
      <c r="A8298" s="4">
        <v>0.32500000000000001</v>
      </c>
      <c r="B8298" s="5">
        <v>45035.3125</v>
      </c>
      <c r="C8298" s="44"/>
    </row>
    <row r="8299" spans="1:4" x14ac:dyDescent="0.3">
      <c r="A8299" s="4">
        <v>0.20699999999999999</v>
      </c>
      <c r="B8299" s="5">
        <v>45035.291666666664</v>
      </c>
      <c r="C8299" s="44"/>
    </row>
    <row r="8300" spans="1:4" x14ac:dyDescent="0.3">
      <c r="A8300" s="4">
        <v>0.223</v>
      </c>
      <c r="B8300" s="5">
        <v>45035.270833333336</v>
      </c>
      <c r="C8300" s="44"/>
    </row>
    <row r="8301" spans="1:4" x14ac:dyDescent="0.3">
      <c r="A8301" s="4">
        <v>0.22</v>
      </c>
      <c r="B8301" s="5">
        <v>45035.25</v>
      </c>
      <c r="C8301" s="44"/>
    </row>
    <row r="8302" spans="1:4" x14ac:dyDescent="0.3">
      <c r="A8302" s="4">
        <v>0.216</v>
      </c>
      <c r="B8302" s="5">
        <v>45035.229166666664</v>
      </c>
      <c r="C8302" s="44"/>
    </row>
    <row r="8303" spans="1:4" x14ac:dyDescent="0.3">
      <c r="A8303" s="4">
        <v>0.23</v>
      </c>
      <c r="B8303" s="5">
        <v>45035.208333333336</v>
      </c>
      <c r="C8303" s="44"/>
    </row>
    <row r="8304" spans="1:4" x14ac:dyDescent="0.3">
      <c r="A8304" s="4">
        <v>0.2</v>
      </c>
      <c r="B8304" s="5">
        <v>45035.1875</v>
      </c>
      <c r="C8304" s="44"/>
    </row>
    <row r="8305" spans="1:6" x14ac:dyDescent="0.3">
      <c r="A8305" s="4">
        <v>0.20499999999999999</v>
      </c>
      <c r="B8305" s="5">
        <v>45035.166666666664</v>
      </c>
      <c r="C8305" s="44"/>
    </row>
    <row r="8306" spans="1:6" x14ac:dyDescent="0.3">
      <c r="A8306" s="4">
        <v>0.20799999999999999</v>
      </c>
      <c r="B8306" s="5">
        <v>45035.145833333336</v>
      </c>
      <c r="C8306" s="44"/>
    </row>
    <row r="8307" spans="1:6" x14ac:dyDescent="0.3">
      <c r="A8307" s="4">
        <v>0.24299999999999999</v>
      </c>
      <c r="B8307" s="5">
        <v>45035.125</v>
      </c>
      <c r="C8307" s="44"/>
    </row>
    <row r="8308" spans="1:6" x14ac:dyDescent="0.3">
      <c r="A8308" s="4">
        <v>0.22700000000000001</v>
      </c>
      <c r="B8308" s="5">
        <v>45035.104166666664</v>
      </c>
      <c r="C8308" s="44"/>
    </row>
    <row r="8309" spans="1:6" x14ac:dyDescent="0.3">
      <c r="A8309" s="4">
        <v>0.20399999999999999</v>
      </c>
      <c r="B8309" s="5">
        <v>45035.083333333336</v>
      </c>
      <c r="C8309" s="44"/>
    </row>
    <row r="8310" spans="1:6" x14ac:dyDescent="0.3">
      <c r="A8310" s="4">
        <v>0.22800000000000001</v>
      </c>
      <c r="B8310" s="5">
        <v>45035.0625</v>
      </c>
      <c r="C8310" s="44"/>
    </row>
    <row r="8311" spans="1:6" x14ac:dyDescent="0.3">
      <c r="A8311" s="4">
        <v>0.22600000000000001</v>
      </c>
      <c r="B8311" s="5">
        <v>45035.041666666664</v>
      </c>
      <c r="C8311" s="44"/>
    </row>
    <row r="8312" spans="1:6" x14ac:dyDescent="0.3">
      <c r="A8312" s="4">
        <v>0.223</v>
      </c>
      <c r="B8312" s="5">
        <v>45035.020833333336</v>
      </c>
      <c r="C8312" s="44"/>
    </row>
    <row r="8313" spans="1:6" x14ac:dyDescent="0.3">
      <c r="A8313" s="4">
        <v>0.26700000000000002</v>
      </c>
      <c r="B8313" s="5">
        <v>45035</v>
      </c>
      <c r="C8313" s="44"/>
    </row>
    <row r="8314" spans="1:6" x14ac:dyDescent="0.3">
      <c r="A8314" s="4">
        <v>0.38100000000000001</v>
      </c>
      <c r="B8314" s="5">
        <v>45034.979166666664</v>
      </c>
      <c r="C8314" s="44"/>
    </row>
    <row r="8315" spans="1:6" x14ac:dyDescent="0.3">
      <c r="A8315" s="4">
        <v>0.42</v>
      </c>
      <c r="B8315" s="5">
        <v>45034.958333333336</v>
      </c>
      <c r="F8315" s="44">
        <f>SUM(A8315:A8322)</f>
        <v>5.4179999999999993</v>
      </c>
    </row>
    <row r="8316" spans="1:6" x14ac:dyDescent="0.3">
      <c r="A8316" s="4">
        <v>0.432</v>
      </c>
      <c r="B8316" s="5">
        <v>45034.9375</v>
      </c>
      <c r="F8316" s="44"/>
    </row>
    <row r="8317" spans="1:6" x14ac:dyDescent="0.3">
      <c r="A8317" s="4">
        <v>0.66200000000000003</v>
      </c>
      <c r="B8317" s="5">
        <v>45034.916666666664</v>
      </c>
      <c r="F8317" s="44"/>
    </row>
    <row r="8318" spans="1:6" x14ac:dyDescent="0.3">
      <c r="A8318" s="4">
        <v>0.66100000000000003</v>
      </c>
      <c r="B8318" s="5">
        <v>45034.895833333336</v>
      </c>
      <c r="F8318" s="44"/>
    </row>
    <row r="8319" spans="1:6" x14ac:dyDescent="0.3">
      <c r="A8319" s="4">
        <v>0.61799999999999999</v>
      </c>
      <c r="B8319" s="5">
        <v>45034.875</v>
      </c>
      <c r="F8319" s="44"/>
    </row>
    <row r="8320" spans="1:6" x14ac:dyDescent="0.3">
      <c r="A8320" s="4">
        <v>1.0760000000000001</v>
      </c>
      <c r="B8320" s="5">
        <v>45034.854166666664</v>
      </c>
      <c r="F8320" s="44"/>
    </row>
    <row r="8321" spans="1:6" x14ac:dyDescent="0.3">
      <c r="A8321" s="4">
        <v>1.238</v>
      </c>
      <c r="B8321" s="5">
        <v>45034.833333333336</v>
      </c>
      <c r="F8321" s="44"/>
    </row>
    <row r="8322" spans="1:6" x14ac:dyDescent="0.3">
      <c r="A8322" s="4">
        <v>0.311</v>
      </c>
      <c r="B8322" s="5">
        <v>45034.8125</v>
      </c>
      <c r="F8322" s="44"/>
    </row>
    <row r="8323" spans="1:6" x14ac:dyDescent="0.3">
      <c r="A8323" s="4">
        <v>0.25800000000000001</v>
      </c>
      <c r="B8323" s="5">
        <v>45034.791666666664</v>
      </c>
      <c r="E8323" s="44">
        <f>SUM(A8323:A8326)</f>
        <v>1.2429999999999999</v>
      </c>
    </row>
    <row r="8324" spans="1:6" x14ac:dyDescent="0.3">
      <c r="A8324" s="4">
        <v>0.28799999999999998</v>
      </c>
      <c r="B8324" s="5">
        <v>45034.770833333336</v>
      </c>
      <c r="E8324" s="44"/>
    </row>
    <row r="8325" spans="1:6" x14ac:dyDescent="0.3">
      <c r="A8325" s="4">
        <v>0.34499999999999997</v>
      </c>
      <c r="B8325" s="5">
        <v>45034.75</v>
      </c>
      <c r="E8325" s="44"/>
    </row>
    <row r="8326" spans="1:6" x14ac:dyDescent="0.3">
      <c r="A8326" s="4">
        <v>0.35199999999999998</v>
      </c>
      <c r="B8326" s="5">
        <v>45034.729166666664</v>
      </c>
      <c r="E8326" s="44"/>
    </row>
    <row r="8327" spans="1:6" x14ac:dyDescent="0.3">
      <c r="A8327" s="4">
        <v>0.51800000000000002</v>
      </c>
      <c r="B8327" s="5">
        <v>45034.708333333336</v>
      </c>
      <c r="D8327" s="44">
        <f>SUM(A8327:A8344)</f>
        <v>5.2059999999999995</v>
      </c>
    </row>
    <row r="8328" spans="1:6" x14ac:dyDescent="0.3">
      <c r="A8328" s="4">
        <v>0.27500000000000002</v>
      </c>
      <c r="B8328" s="5">
        <v>45034.6875</v>
      </c>
      <c r="D8328" s="44"/>
    </row>
    <row r="8329" spans="1:6" x14ac:dyDescent="0.3">
      <c r="A8329" s="4">
        <v>0.27200000000000002</v>
      </c>
      <c r="B8329" s="5">
        <v>45034.666666666664</v>
      </c>
      <c r="D8329" s="44"/>
    </row>
    <row r="8330" spans="1:6" x14ac:dyDescent="0.3">
      <c r="A8330" s="4">
        <v>0.313</v>
      </c>
      <c r="B8330" s="5">
        <v>45034.645833333336</v>
      </c>
      <c r="D8330" s="44"/>
    </row>
    <row r="8331" spans="1:6" x14ac:dyDescent="0.3">
      <c r="A8331" s="4">
        <v>0.315</v>
      </c>
      <c r="B8331" s="5">
        <v>45034.625</v>
      </c>
      <c r="D8331" s="44"/>
    </row>
    <row r="8332" spans="1:6" x14ac:dyDescent="0.3">
      <c r="A8332" s="4">
        <v>0.32700000000000001</v>
      </c>
      <c r="B8332" s="5">
        <v>45034.604166666664</v>
      </c>
      <c r="D8332" s="44"/>
    </row>
    <row r="8333" spans="1:6" x14ac:dyDescent="0.3">
      <c r="A8333" s="4">
        <v>0.313</v>
      </c>
      <c r="B8333" s="5">
        <v>45034.583333333336</v>
      </c>
      <c r="D8333" s="44"/>
    </row>
    <row r="8334" spans="1:6" x14ac:dyDescent="0.3">
      <c r="A8334" s="4">
        <v>0.27200000000000002</v>
      </c>
      <c r="B8334" s="5">
        <v>45034.5625</v>
      </c>
      <c r="D8334" s="44"/>
    </row>
    <row r="8335" spans="1:6" x14ac:dyDescent="0.3">
      <c r="A8335" s="4">
        <v>0.30599999999999999</v>
      </c>
      <c r="B8335" s="5">
        <v>45034.541666666664</v>
      </c>
      <c r="D8335" s="44"/>
    </row>
    <row r="8336" spans="1:6" x14ac:dyDescent="0.3">
      <c r="A8336" s="4">
        <v>0.22500000000000001</v>
      </c>
      <c r="B8336" s="5">
        <v>45034.520833333336</v>
      </c>
      <c r="D8336" s="44"/>
    </row>
    <row r="8337" spans="1:4" x14ac:dyDescent="0.3">
      <c r="A8337" s="4">
        <v>0.29099999999999998</v>
      </c>
      <c r="B8337" s="5">
        <v>45034.5</v>
      </c>
      <c r="D8337" s="44"/>
    </row>
    <row r="8338" spans="1:4" x14ac:dyDescent="0.3">
      <c r="A8338" s="4">
        <v>0.26300000000000001</v>
      </c>
      <c r="B8338" s="5">
        <v>45034.479166666664</v>
      </c>
      <c r="D8338" s="44"/>
    </row>
    <row r="8339" spans="1:4" x14ac:dyDescent="0.3">
      <c r="A8339" s="4">
        <v>0.26</v>
      </c>
      <c r="B8339" s="5">
        <v>45034.458333333336</v>
      </c>
      <c r="D8339" s="44"/>
    </row>
    <row r="8340" spans="1:4" x14ac:dyDescent="0.3">
      <c r="A8340" s="4">
        <v>0.29699999999999999</v>
      </c>
      <c r="B8340" s="5">
        <v>45034.4375</v>
      </c>
      <c r="D8340" s="44"/>
    </row>
    <row r="8341" spans="1:4" x14ac:dyDescent="0.3">
      <c r="A8341" s="4">
        <v>0.254</v>
      </c>
      <c r="B8341" s="5">
        <v>45034.416666666664</v>
      </c>
      <c r="D8341" s="44"/>
    </row>
    <row r="8342" spans="1:4" x14ac:dyDescent="0.3">
      <c r="A8342" s="4">
        <v>0.26500000000000001</v>
      </c>
      <c r="B8342" s="5">
        <v>45034.395833333336</v>
      </c>
      <c r="D8342" s="44"/>
    </row>
    <row r="8343" spans="1:4" x14ac:dyDescent="0.3">
      <c r="A8343" s="4">
        <v>0.253</v>
      </c>
      <c r="B8343" s="5">
        <v>45034.375</v>
      </c>
      <c r="D8343" s="44"/>
    </row>
    <row r="8344" spans="1:4" x14ac:dyDescent="0.3">
      <c r="A8344" s="4">
        <v>0.187</v>
      </c>
      <c r="B8344" s="5">
        <v>45034.354166666664</v>
      </c>
      <c r="D8344" s="44"/>
    </row>
    <row r="8345" spans="1:4" x14ac:dyDescent="0.3">
      <c r="A8345" s="4">
        <v>0.254</v>
      </c>
      <c r="B8345" s="5">
        <v>45034.333333333336</v>
      </c>
      <c r="C8345" s="44">
        <f>SUM(A8345:A8362)</f>
        <v>4.5309999999999997</v>
      </c>
    </row>
    <row r="8346" spans="1:4" x14ac:dyDescent="0.3">
      <c r="A8346" s="4">
        <v>0.21099999999999999</v>
      </c>
      <c r="B8346" s="5">
        <v>45034.3125</v>
      </c>
      <c r="C8346" s="44"/>
    </row>
    <row r="8347" spans="1:4" x14ac:dyDescent="0.3">
      <c r="A8347" s="4">
        <v>0.27400000000000002</v>
      </c>
      <c r="B8347" s="5">
        <v>45034.291666666664</v>
      </c>
      <c r="C8347" s="44"/>
    </row>
    <row r="8348" spans="1:4" x14ac:dyDescent="0.3">
      <c r="A8348" s="4">
        <v>0.248</v>
      </c>
      <c r="B8348" s="5">
        <v>45034.270833333336</v>
      </c>
      <c r="C8348" s="44"/>
    </row>
    <row r="8349" spans="1:4" x14ac:dyDescent="0.3">
      <c r="A8349" s="4">
        <v>0.23899999999999999</v>
      </c>
      <c r="B8349" s="5">
        <v>45034.25</v>
      </c>
      <c r="C8349" s="44"/>
    </row>
    <row r="8350" spans="1:4" x14ac:dyDescent="0.3">
      <c r="A8350" s="4">
        <v>0.28499999999999998</v>
      </c>
      <c r="B8350" s="5">
        <v>45034.229166666664</v>
      </c>
      <c r="C8350" s="44"/>
    </row>
    <row r="8351" spans="1:4" x14ac:dyDescent="0.3">
      <c r="A8351" s="4">
        <v>0.254</v>
      </c>
      <c r="B8351" s="5">
        <v>45034.208333333336</v>
      </c>
      <c r="C8351" s="44"/>
    </row>
    <row r="8352" spans="1:4" x14ac:dyDescent="0.3">
      <c r="A8352" s="4">
        <v>0.26400000000000001</v>
      </c>
      <c r="B8352" s="5">
        <v>45034.1875</v>
      </c>
      <c r="C8352" s="44"/>
    </row>
    <row r="8353" spans="1:6" x14ac:dyDescent="0.3">
      <c r="A8353" s="4">
        <v>0.246</v>
      </c>
      <c r="B8353" s="5">
        <v>45034.166666666664</v>
      </c>
      <c r="C8353" s="44"/>
    </row>
    <row r="8354" spans="1:6" x14ac:dyDescent="0.3">
      <c r="A8354" s="4">
        <v>0.191</v>
      </c>
      <c r="B8354" s="5">
        <v>45034.145833333336</v>
      </c>
      <c r="C8354" s="44"/>
    </row>
    <row r="8355" spans="1:6" x14ac:dyDescent="0.3">
      <c r="A8355" s="4">
        <v>0.251</v>
      </c>
      <c r="B8355" s="5">
        <v>45034.125</v>
      </c>
      <c r="C8355" s="44"/>
    </row>
    <row r="8356" spans="1:6" x14ac:dyDescent="0.3">
      <c r="A8356" s="4">
        <v>0.22500000000000001</v>
      </c>
      <c r="B8356" s="5">
        <v>45034.104166666664</v>
      </c>
      <c r="C8356" s="44"/>
    </row>
    <row r="8357" spans="1:6" x14ac:dyDescent="0.3">
      <c r="A8357" s="4">
        <v>0.27100000000000002</v>
      </c>
      <c r="B8357" s="5">
        <v>45034.083333333336</v>
      </c>
      <c r="C8357" s="44"/>
    </row>
    <row r="8358" spans="1:6" x14ac:dyDescent="0.3">
      <c r="A8358" s="4">
        <v>0.254</v>
      </c>
      <c r="B8358" s="5">
        <v>45034.0625</v>
      </c>
      <c r="C8358" s="44"/>
    </row>
    <row r="8359" spans="1:6" x14ac:dyDescent="0.3">
      <c r="A8359" s="4">
        <v>0.245</v>
      </c>
      <c r="B8359" s="5">
        <v>45034.041666666664</v>
      </c>
      <c r="C8359" s="44"/>
    </row>
    <row r="8360" spans="1:6" x14ac:dyDescent="0.3">
      <c r="A8360" s="4">
        <v>0.28000000000000003</v>
      </c>
      <c r="B8360" s="5">
        <v>45034.020833333336</v>
      </c>
      <c r="C8360" s="44"/>
    </row>
    <row r="8361" spans="1:6" x14ac:dyDescent="0.3">
      <c r="A8361" s="4">
        <v>0.26500000000000001</v>
      </c>
      <c r="B8361" s="5">
        <v>45034</v>
      </c>
      <c r="C8361" s="44"/>
    </row>
    <row r="8362" spans="1:6" x14ac:dyDescent="0.3">
      <c r="A8362" s="4">
        <v>0.27400000000000002</v>
      </c>
      <c r="B8362" s="5">
        <v>45033.979166666664</v>
      </c>
      <c r="C8362" s="44"/>
    </row>
    <row r="8363" spans="1:6" x14ac:dyDescent="0.3">
      <c r="A8363" s="4">
        <v>0.27700000000000002</v>
      </c>
      <c r="B8363" s="5">
        <v>45033.958333333336</v>
      </c>
      <c r="F8363" s="44">
        <f>SUM(A8363:A8370)</f>
        <v>2.1010000000000004</v>
      </c>
    </row>
    <row r="8364" spans="1:6" x14ac:dyDescent="0.3">
      <c r="A8364" s="4">
        <v>0.24399999999999999</v>
      </c>
      <c r="B8364" s="5">
        <v>45033.9375</v>
      </c>
      <c r="F8364" s="44"/>
    </row>
    <row r="8365" spans="1:6" x14ac:dyDescent="0.3">
      <c r="A8365" s="4">
        <v>0.28299999999999997</v>
      </c>
      <c r="B8365" s="5">
        <v>45033.916666666664</v>
      </c>
      <c r="F8365" s="44"/>
    </row>
    <row r="8366" spans="1:6" x14ac:dyDescent="0.3">
      <c r="A8366" s="4">
        <v>0.22900000000000001</v>
      </c>
      <c r="B8366" s="5">
        <v>45033.895833333336</v>
      </c>
      <c r="F8366" s="44"/>
    </row>
    <row r="8367" spans="1:6" x14ac:dyDescent="0.3">
      <c r="A8367" s="4">
        <v>0.255</v>
      </c>
      <c r="B8367" s="5">
        <v>45033.875</v>
      </c>
      <c r="F8367" s="44"/>
    </row>
    <row r="8368" spans="1:6" x14ac:dyDescent="0.3">
      <c r="A8368" s="4">
        <v>0.25600000000000001</v>
      </c>
      <c r="B8368" s="5">
        <v>45033.854166666664</v>
      </c>
      <c r="F8368" s="44"/>
    </row>
    <row r="8369" spans="1:6" x14ac:dyDescent="0.3">
      <c r="A8369" s="4">
        <v>0.255</v>
      </c>
      <c r="B8369" s="5">
        <v>45033.833333333336</v>
      </c>
      <c r="F8369" s="44"/>
    </row>
    <row r="8370" spans="1:6" x14ac:dyDescent="0.3">
      <c r="A8370" s="4">
        <v>0.30199999999999999</v>
      </c>
      <c r="B8370" s="5">
        <v>45033.8125</v>
      </c>
      <c r="F8370" s="44"/>
    </row>
    <row r="8371" spans="1:6" x14ac:dyDescent="0.3">
      <c r="A8371" s="4">
        <v>0.27300000000000002</v>
      </c>
      <c r="B8371" s="5">
        <v>45033.791666666664</v>
      </c>
      <c r="E8371" s="44">
        <f>SUM(A8371:A8374)</f>
        <v>1.161</v>
      </c>
    </row>
    <row r="8372" spans="1:6" x14ac:dyDescent="0.3">
      <c r="A8372" s="4">
        <v>0.28799999999999998</v>
      </c>
      <c r="B8372" s="5">
        <v>45033.770833333336</v>
      </c>
      <c r="E8372" s="44"/>
    </row>
    <row r="8373" spans="1:6" x14ac:dyDescent="0.3">
      <c r="A8373" s="4">
        <v>0.318</v>
      </c>
      <c r="B8373" s="5">
        <v>45033.75</v>
      </c>
      <c r="E8373" s="44"/>
    </row>
    <row r="8374" spans="1:6" x14ac:dyDescent="0.3">
      <c r="A8374" s="4">
        <v>0.28199999999999997</v>
      </c>
      <c r="B8374" s="5">
        <v>45033.729166666664</v>
      </c>
      <c r="E8374" s="44"/>
    </row>
    <row r="8375" spans="1:6" x14ac:dyDescent="0.3">
      <c r="A8375" s="4">
        <v>0.32800000000000001</v>
      </c>
      <c r="B8375" s="5">
        <v>45033.708333333336</v>
      </c>
      <c r="D8375" s="44">
        <f>SUM(A8375:A8392)</f>
        <v>4.7879999999999985</v>
      </c>
    </row>
    <row r="8376" spans="1:6" x14ac:dyDescent="0.3">
      <c r="A8376" s="4">
        <v>0.30299999999999999</v>
      </c>
      <c r="B8376" s="5">
        <v>45033.6875</v>
      </c>
      <c r="D8376" s="44"/>
    </row>
    <row r="8377" spans="1:6" x14ac:dyDescent="0.3">
      <c r="A8377" s="4">
        <v>0.3</v>
      </c>
      <c r="B8377" s="5">
        <v>45033.666666666664</v>
      </c>
      <c r="D8377" s="44"/>
    </row>
    <row r="8378" spans="1:6" x14ac:dyDescent="0.3">
      <c r="A8378" s="4">
        <v>0.28399999999999997</v>
      </c>
      <c r="B8378" s="5">
        <v>45033.645833333336</v>
      </c>
      <c r="D8378" s="44"/>
    </row>
    <row r="8379" spans="1:6" x14ac:dyDescent="0.3">
      <c r="A8379" s="4">
        <v>0.216</v>
      </c>
      <c r="B8379" s="5">
        <v>45033.625</v>
      </c>
      <c r="D8379" s="44"/>
    </row>
    <row r="8380" spans="1:6" x14ac:dyDescent="0.3">
      <c r="A8380" s="4">
        <v>0.27</v>
      </c>
      <c r="B8380" s="5">
        <v>45033.604166666664</v>
      </c>
      <c r="D8380" s="44"/>
    </row>
    <row r="8381" spans="1:6" x14ac:dyDescent="0.3">
      <c r="A8381" s="4">
        <v>0.222</v>
      </c>
      <c r="B8381" s="5">
        <v>45033.583333333336</v>
      </c>
      <c r="D8381" s="44"/>
    </row>
    <row r="8382" spans="1:6" x14ac:dyDescent="0.3">
      <c r="A8382" s="4">
        <v>0.29399999999999998</v>
      </c>
      <c r="B8382" s="5">
        <v>45033.5625</v>
      </c>
      <c r="D8382" s="44"/>
    </row>
    <row r="8383" spans="1:6" x14ac:dyDescent="0.3">
      <c r="A8383" s="4">
        <v>0.27100000000000002</v>
      </c>
      <c r="B8383" s="5">
        <v>45033.541666666664</v>
      </c>
      <c r="D8383" s="44"/>
    </row>
    <row r="8384" spans="1:6" x14ac:dyDescent="0.3">
      <c r="A8384" s="4">
        <v>0.24</v>
      </c>
      <c r="B8384" s="5">
        <v>45033.520833333336</v>
      </c>
      <c r="D8384" s="44"/>
    </row>
    <row r="8385" spans="1:4" x14ac:dyDescent="0.3">
      <c r="A8385" s="4">
        <v>0.316</v>
      </c>
      <c r="B8385" s="5">
        <v>45033.5</v>
      </c>
      <c r="D8385" s="44"/>
    </row>
    <row r="8386" spans="1:4" x14ac:dyDescent="0.3">
      <c r="A8386" s="4">
        <v>0.26500000000000001</v>
      </c>
      <c r="B8386" s="5">
        <v>45033.479166666664</v>
      </c>
      <c r="D8386" s="44"/>
    </row>
    <row r="8387" spans="1:4" x14ac:dyDescent="0.3">
      <c r="A8387" s="4">
        <v>0.29699999999999999</v>
      </c>
      <c r="B8387" s="5">
        <v>45033.458333333336</v>
      </c>
      <c r="D8387" s="44"/>
    </row>
    <row r="8388" spans="1:4" x14ac:dyDescent="0.3">
      <c r="A8388" s="4">
        <v>0.26</v>
      </c>
      <c r="B8388" s="5">
        <v>45033.4375</v>
      </c>
      <c r="D8388" s="44"/>
    </row>
    <row r="8389" spans="1:4" x14ac:dyDescent="0.3">
      <c r="A8389" s="4">
        <v>0.19600000000000001</v>
      </c>
      <c r="B8389" s="5">
        <v>45033.416666666664</v>
      </c>
      <c r="D8389" s="44"/>
    </row>
    <row r="8390" spans="1:4" x14ac:dyDescent="0.3">
      <c r="A8390" s="4">
        <v>0.247</v>
      </c>
      <c r="B8390" s="5">
        <v>45033.395833333336</v>
      </c>
      <c r="D8390" s="44"/>
    </row>
    <row r="8391" spans="1:4" x14ac:dyDescent="0.3">
      <c r="A8391" s="4">
        <v>0.217</v>
      </c>
      <c r="B8391" s="5">
        <v>45033.375</v>
      </c>
      <c r="D8391" s="44"/>
    </row>
    <row r="8392" spans="1:4" x14ac:dyDescent="0.3">
      <c r="A8392" s="4">
        <v>0.26200000000000001</v>
      </c>
      <c r="B8392" s="5">
        <v>45033.354166666664</v>
      </c>
      <c r="D8392" s="44"/>
    </row>
    <row r="8393" spans="1:4" x14ac:dyDescent="0.3">
      <c r="A8393" s="4">
        <v>0.251</v>
      </c>
      <c r="B8393" s="5">
        <v>45033.333333333336</v>
      </c>
      <c r="C8393" s="44">
        <f>SUM(A8393:A8410)</f>
        <v>4.5050000000000008</v>
      </c>
    </row>
    <row r="8394" spans="1:4" x14ac:dyDescent="0.3">
      <c r="A8394" s="4">
        <v>0.22500000000000001</v>
      </c>
      <c r="B8394" s="5">
        <v>45033.3125</v>
      </c>
      <c r="C8394" s="44"/>
    </row>
    <row r="8395" spans="1:4" x14ac:dyDescent="0.3">
      <c r="A8395" s="4">
        <v>0.29599999999999999</v>
      </c>
      <c r="B8395" s="5">
        <v>45033.291666666664</v>
      </c>
      <c r="C8395" s="44"/>
    </row>
    <row r="8396" spans="1:4" x14ac:dyDescent="0.3">
      <c r="A8396" s="4">
        <v>0.24299999999999999</v>
      </c>
      <c r="B8396" s="5">
        <v>45033.270833333336</v>
      </c>
      <c r="C8396" s="44"/>
    </row>
    <row r="8397" spans="1:4" x14ac:dyDescent="0.3">
      <c r="A8397" s="4">
        <v>0.27700000000000002</v>
      </c>
      <c r="B8397" s="5">
        <v>45033.25</v>
      </c>
      <c r="C8397" s="44"/>
    </row>
    <row r="8398" spans="1:4" x14ac:dyDescent="0.3">
      <c r="A8398" s="4">
        <v>0.245</v>
      </c>
      <c r="B8398" s="5">
        <v>45033.229166666664</v>
      </c>
      <c r="C8398" s="44"/>
    </row>
    <row r="8399" spans="1:4" x14ac:dyDescent="0.3">
      <c r="A8399" s="4">
        <v>0.20799999999999999</v>
      </c>
      <c r="B8399" s="5">
        <v>45033.208333333336</v>
      </c>
      <c r="C8399" s="44"/>
    </row>
    <row r="8400" spans="1:4" x14ac:dyDescent="0.3">
      <c r="A8400" s="4">
        <v>0.24299999999999999</v>
      </c>
      <c r="B8400" s="5">
        <v>45033.1875</v>
      </c>
      <c r="C8400" s="44"/>
    </row>
    <row r="8401" spans="1:6" x14ac:dyDescent="0.3">
      <c r="A8401" s="4">
        <v>0.20499999999999999</v>
      </c>
      <c r="B8401" s="5">
        <v>45033.166666666664</v>
      </c>
      <c r="C8401" s="44"/>
    </row>
    <row r="8402" spans="1:6" x14ac:dyDescent="0.3">
      <c r="A8402" s="4">
        <v>0.27800000000000002</v>
      </c>
      <c r="B8402" s="5">
        <v>45033.145833333336</v>
      </c>
      <c r="C8402" s="44"/>
    </row>
    <row r="8403" spans="1:6" x14ac:dyDescent="0.3">
      <c r="A8403" s="4">
        <v>0.24199999999999999</v>
      </c>
      <c r="B8403" s="5">
        <v>45033.125</v>
      </c>
      <c r="C8403" s="44"/>
    </row>
    <row r="8404" spans="1:6" x14ac:dyDescent="0.3">
      <c r="A8404" s="4">
        <v>0.25</v>
      </c>
      <c r="B8404" s="5">
        <v>45033.104166666664</v>
      </c>
      <c r="C8404" s="44"/>
    </row>
    <row r="8405" spans="1:6" x14ac:dyDescent="0.3">
      <c r="A8405" s="4">
        <v>0.27100000000000002</v>
      </c>
      <c r="B8405" s="5">
        <v>45033.083333333336</v>
      </c>
      <c r="C8405" s="44"/>
    </row>
    <row r="8406" spans="1:6" x14ac:dyDescent="0.3">
      <c r="A8406" s="4">
        <v>0.252</v>
      </c>
      <c r="B8406" s="5">
        <v>45033.0625</v>
      </c>
      <c r="C8406" s="44"/>
    </row>
    <row r="8407" spans="1:6" x14ac:dyDescent="0.3">
      <c r="A8407" s="4">
        <v>0.27</v>
      </c>
      <c r="B8407" s="5">
        <v>45033.041666666664</v>
      </c>
      <c r="C8407" s="44"/>
    </row>
    <row r="8408" spans="1:6" x14ac:dyDescent="0.3">
      <c r="A8408" s="4">
        <v>0.255</v>
      </c>
      <c r="B8408" s="5">
        <v>45033.020833333336</v>
      </c>
      <c r="C8408" s="44"/>
    </row>
    <row r="8409" spans="1:6" x14ac:dyDescent="0.3">
      <c r="A8409" s="4">
        <v>0.25600000000000001</v>
      </c>
      <c r="B8409" s="5">
        <v>45033</v>
      </c>
      <c r="C8409" s="44"/>
    </row>
    <row r="8410" spans="1:6" x14ac:dyDescent="0.3">
      <c r="A8410" s="4">
        <v>0.23799999999999999</v>
      </c>
      <c r="B8410" s="5">
        <v>45032.979166666664</v>
      </c>
      <c r="C8410" s="44"/>
    </row>
    <row r="8411" spans="1:6" x14ac:dyDescent="0.3">
      <c r="A8411" s="4">
        <v>0.20200000000000001</v>
      </c>
      <c r="B8411" s="5">
        <v>45032.958333333336</v>
      </c>
      <c r="F8411" s="44">
        <f>SUM(A8411:A8418)</f>
        <v>2.1339999999999999</v>
      </c>
    </row>
    <row r="8412" spans="1:6" x14ac:dyDescent="0.3">
      <c r="A8412" s="4">
        <v>0.28199999999999997</v>
      </c>
      <c r="B8412" s="5">
        <v>45032.9375</v>
      </c>
      <c r="F8412" s="44"/>
    </row>
    <row r="8413" spans="1:6" x14ac:dyDescent="0.3">
      <c r="A8413" s="4">
        <v>0.26900000000000002</v>
      </c>
      <c r="B8413" s="5">
        <v>45032.916666666664</v>
      </c>
      <c r="F8413" s="44"/>
    </row>
    <row r="8414" spans="1:6" x14ac:dyDescent="0.3">
      <c r="A8414" s="4">
        <v>0.30299999999999999</v>
      </c>
      <c r="B8414" s="5">
        <v>45032.895833333336</v>
      </c>
      <c r="F8414" s="44"/>
    </row>
    <row r="8415" spans="1:6" x14ac:dyDescent="0.3">
      <c r="A8415" s="4">
        <v>0.26700000000000002</v>
      </c>
      <c r="B8415" s="5">
        <v>45032.875</v>
      </c>
      <c r="F8415" s="44"/>
    </row>
    <row r="8416" spans="1:6" x14ac:dyDescent="0.3">
      <c r="A8416" s="4">
        <v>0.253</v>
      </c>
      <c r="B8416" s="5">
        <v>45032.854166666664</v>
      </c>
      <c r="F8416" s="44"/>
    </row>
    <row r="8417" spans="1:6" x14ac:dyDescent="0.3">
      <c r="A8417" s="4">
        <v>0.29099999999999998</v>
      </c>
      <c r="B8417" s="5">
        <v>45032.833333333336</v>
      </c>
      <c r="F8417" s="44"/>
    </row>
    <row r="8418" spans="1:6" x14ac:dyDescent="0.3">
      <c r="A8418" s="4">
        <v>0.26700000000000002</v>
      </c>
      <c r="B8418" s="5">
        <v>45032.8125</v>
      </c>
      <c r="F8418" s="44"/>
    </row>
    <row r="8419" spans="1:6" x14ac:dyDescent="0.3">
      <c r="A8419" s="4">
        <v>0.27400000000000002</v>
      </c>
      <c r="B8419" s="5">
        <v>45032.791666666664</v>
      </c>
      <c r="E8419" s="44">
        <f>SUM(A8419:A8422)</f>
        <v>1.0230000000000001</v>
      </c>
    </row>
    <row r="8420" spans="1:6" x14ac:dyDescent="0.3">
      <c r="A8420" s="4">
        <v>0.26600000000000001</v>
      </c>
      <c r="B8420" s="5">
        <v>45032.770833333336</v>
      </c>
      <c r="E8420" s="44"/>
    </row>
    <row r="8421" spans="1:6" x14ac:dyDescent="0.3">
      <c r="A8421" s="4">
        <v>0.23899999999999999</v>
      </c>
      <c r="B8421" s="5">
        <v>45032.75</v>
      </c>
      <c r="E8421" s="44"/>
    </row>
    <row r="8422" spans="1:6" x14ac:dyDescent="0.3">
      <c r="A8422" s="4">
        <v>0.24399999999999999</v>
      </c>
      <c r="B8422" s="5">
        <v>45032.729166666664</v>
      </c>
      <c r="E8422" s="44"/>
    </row>
    <row r="8423" spans="1:6" x14ac:dyDescent="0.3">
      <c r="A8423" s="4">
        <v>0.20399999999999999</v>
      </c>
      <c r="B8423" s="5">
        <v>45032.708333333336</v>
      </c>
      <c r="D8423" s="44">
        <f>SUM(A8423:A8440)</f>
        <v>4.6969999999999992</v>
      </c>
    </row>
    <row r="8424" spans="1:6" x14ac:dyDescent="0.3">
      <c r="A8424" s="4">
        <v>0.28100000000000003</v>
      </c>
      <c r="B8424" s="5">
        <v>45032.6875</v>
      </c>
      <c r="D8424" s="44"/>
    </row>
    <row r="8425" spans="1:6" x14ac:dyDescent="0.3">
      <c r="A8425" s="4">
        <v>0.26200000000000001</v>
      </c>
      <c r="B8425" s="5">
        <v>45032.666666666664</v>
      </c>
      <c r="D8425" s="44"/>
    </row>
    <row r="8426" spans="1:6" x14ac:dyDescent="0.3">
      <c r="A8426" s="4">
        <v>0.29499999999999998</v>
      </c>
      <c r="B8426" s="5">
        <v>45032.645833333336</v>
      </c>
      <c r="D8426" s="44"/>
    </row>
    <row r="8427" spans="1:6" x14ac:dyDescent="0.3">
      <c r="A8427" s="4">
        <v>0.26200000000000001</v>
      </c>
      <c r="B8427" s="5">
        <v>45032.625</v>
      </c>
      <c r="D8427" s="44"/>
    </row>
    <row r="8428" spans="1:6" x14ac:dyDescent="0.3">
      <c r="A8428" s="4">
        <v>0.25700000000000001</v>
      </c>
      <c r="B8428" s="5">
        <v>45032.604166666664</v>
      </c>
      <c r="D8428" s="44"/>
    </row>
    <row r="8429" spans="1:6" x14ac:dyDescent="0.3">
      <c r="A8429" s="4">
        <v>0.29899999999999999</v>
      </c>
      <c r="B8429" s="5">
        <v>45032.583333333336</v>
      </c>
      <c r="D8429" s="44"/>
    </row>
    <row r="8430" spans="1:6" x14ac:dyDescent="0.3">
      <c r="A8430" s="4">
        <v>0.27400000000000002</v>
      </c>
      <c r="B8430" s="5">
        <v>45032.5625</v>
      </c>
      <c r="D8430" s="44"/>
    </row>
    <row r="8431" spans="1:6" x14ac:dyDescent="0.3">
      <c r="A8431" s="4">
        <v>0.28299999999999997</v>
      </c>
      <c r="B8431" s="5">
        <v>45032.541666666664</v>
      </c>
      <c r="D8431" s="44"/>
    </row>
    <row r="8432" spans="1:6" x14ac:dyDescent="0.3">
      <c r="A8432" s="4">
        <v>0.26900000000000002</v>
      </c>
      <c r="B8432" s="5">
        <v>45032.520833333336</v>
      </c>
      <c r="D8432" s="44"/>
    </row>
    <row r="8433" spans="1:4" x14ac:dyDescent="0.3">
      <c r="A8433" s="4">
        <v>0.217</v>
      </c>
      <c r="B8433" s="5">
        <v>45032.5</v>
      </c>
      <c r="D8433" s="44"/>
    </row>
    <row r="8434" spans="1:4" x14ac:dyDescent="0.3">
      <c r="A8434" s="4">
        <v>0.25900000000000001</v>
      </c>
      <c r="B8434" s="5">
        <v>45032.479166666664</v>
      </c>
      <c r="D8434" s="44"/>
    </row>
    <row r="8435" spans="1:4" x14ac:dyDescent="0.3">
      <c r="A8435" s="4">
        <v>0.23499999999999999</v>
      </c>
      <c r="B8435" s="5">
        <v>45032.458333333336</v>
      </c>
      <c r="D8435" s="44"/>
    </row>
    <row r="8436" spans="1:4" x14ac:dyDescent="0.3">
      <c r="A8436" s="4">
        <v>0.29699999999999999</v>
      </c>
      <c r="B8436" s="5">
        <v>45032.4375</v>
      </c>
      <c r="D8436" s="44"/>
    </row>
    <row r="8437" spans="1:4" x14ac:dyDescent="0.3">
      <c r="A8437" s="4">
        <v>0.24299999999999999</v>
      </c>
      <c r="B8437" s="5">
        <v>45032.416666666664</v>
      </c>
      <c r="D8437" s="44"/>
    </row>
    <row r="8438" spans="1:4" x14ac:dyDescent="0.3">
      <c r="A8438" s="4">
        <v>0.26100000000000001</v>
      </c>
      <c r="B8438" s="5">
        <v>45032.395833333336</v>
      </c>
      <c r="D8438" s="44"/>
    </row>
    <row r="8439" spans="1:4" x14ac:dyDescent="0.3">
      <c r="A8439" s="4">
        <v>0.25800000000000001</v>
      </c>
      <c r="B8439" s="5">
        <v>45032.375</v>
      </c>
      <c r="D8439" s="44"/>
    </row>
    <row r="8440" spans="1:4" x14ac:dyDescent="0.3">
      <c r="A8440" s="4">
        <v>0.24099999999999999</v>
      </c>
      <c r="B8440" s="5">
        <v>45032.354166666664</v>
      </c>
      <c r="D8440" s="44"/>
    </row>
    <row r="8441" spans="1:4" x14ac:dyDescent="0.3">
      <c r="A8441" s="4">
        <v>0.28000000000000003</v>
      </c>
      <c r="B8441" s="5">
        <v>45032.333333333336</v>
      </c>
      <c r="C8441" s="44">
        <f>SUM(A8441:A8458)</f>
        <v>4.6070000000000002</v>
      </c>
    </row>
    <row r="8442" spans="1:4" x14ac:dyDescent="0.3">
      <c r="A8442" s="4">
        <v>0.221</v>
      </c>
      <c r="B8442" s="5">
        <v>45032.3125</v>
      </c>
      <c r="C8442" s="44"/>
    </row>
    <row r="8443" spans="1:4" x14ac:dyDescent="0.3">
      <c r="A8443" s="4">
        <v>0.22700000000000001</v>
      </c>
      <c r="B8443" s="5">
        <v>45032.291666666664</v>
      </c>
      <c r="C8443" s="44"/>
    </row>
    <row r="8444" spans="1:4" x14ac:dyDescent="0.3">
      <c r="A8444" s="4">
        <v>0.218</v>
      </c>
      <c r="B8444" s="5">
        <v>45032.270833333336</v>
      </c>
      <c r="C8444" s="44"/>
    </row>
    <row r="8445" spans="1:4" x14ac:dyDescent="0.3">
      <c r="A8445" s="4">
        <v>0.23699999999999999</v>
      </c>
      <c r="B8445" s="5">
        <v>45032.25</v>
      </c>
      <c r="C8445" s="44"/>
    </row>
    <row r="8446" spans="1:4" x14ac:dyDescent="0.3">
      <c r="A8446" s="4">
        <v>0.28399999999999997</v>
      </c>
      <c r="B8446" s="5">
        <v>45032.229166666664</v>
      </c>
      <c r="C8446" s="44"/>
    </row>
    <row r="8447" spans="1:4" x14ac:dyDescent="0.3">
      <c r="A8447" s="4">
        <v>0.248</v>
      </c>
      <c r="B8447" s="5">
        <v>45032.208333333336</v>
      </c>
      <c r="C8447" s="44"/>
    </row>
    <row r="8448" spans="1:4" x14ac:dyDescent="0.3">
      <c r="A8448" s="4">
        <v>0.28899999999999998</v>
      </c>
      <c r="B8448" s="5">
        <v>45032.1875</v>
      </c>
      <c r="C8448" s="44"/>
    </row>
    <row r="8449" spans="1:6" x14ac:dyDescent="0.3">
      <c r="A8449" s="4">
        <v>0.25</v>
      </c>
      <c r="B8449" s="5">
        <v>45032.166666666664</v>
      </c>
      <c r="C8449" s="44"/>
    </row>
    <row r="8450" spans="1:6" x14ac:dyDescent="0.3">
      <c r="A8450" s="4">
        <v>0.27600000000000002</v>
      </c>
      <c r="B8450" s="5">
        <v>45032.145833333336</v>
      </c>
      <c r="C8450" s="44"/>
    </row>
    <row r="8451" spans="1:6" x14ac:dyDescent="0.3">
      <c r="A8451" s="4">
        <v>0.22900000000000001</v>
      </c>
      <c r="B8451" s="5">
        <v>45032.125</v>
      </c>
      <c r="C8451" s="44"/>
    </row>
    <row r="8452" spans="1:6" x14ac:dyDescent="0.3">
      <c r="A8452" s="4">
        <v>0.26300000000000001</v>
      </c>
      <c r="B8452" s="5">
        <v>45032.104166666664</v>
      </c>
      <c r="C8452" s="44"/>
    </row>
    <row r="8453" spans="1:6" x14ac:dyDescent="0.3">
      <c r="A8453" s="4">
        <v>0.24399999999999999</v>
      </c>
      <c r="B8453" s="5">
        <v>45032.083333333336</v>
      </c>
      <c r="C8453" s="44"/>
    </row>
    <row r="8454" spans="1:6" x14ac:dyDescent="0.3">
      <c r="A8454" s="4">
        <v>0.25600000000000001</v>
      </c>
      <c r="B8454" s="5">
        <v>45032.0625</v>
      </c>
      <c r="C8454" s="44"/>
    </row>
    <row r="8455" spans="1:6" x14ac:dyDescent="0.3">
      <c r="A8455" s="4">
        <v>0.26500000000000001</v>
      </c>
      <c r="B8455" s="5">
        <v>45032.041666666664</v>
      </c>
      <c r="C8455" s="44"/>
    </row>
    <row r="8456" spans="1:6" x14ac:dyDescent="0.3">
      <c r="A8456" s="4">
        <v>0.254</v>
      </c>
      <c r="B8456" s="5">
        <v>45032.020833333336</v>
      </c>
      <c r="C8456" s="44"/>
    </row>
    <row r="8457" spans="1:6" x14ac:dyDescent="0.3">
      <c r="A8457" s="4">
        <v>0.26100000000000001</v>
      </c>
      <c r="B8457" s="5">
        <v>45032</v>
      </c>
      <c r="C8457" s="44"/>
    </row>
    <row r="8458" spans="1:6" x14ac:dyDescent="0.3">
      <c r="A8458" s="4">
        <v>0.30499999999999999</v>
      </c>
      <c r="B8458" s="5">
        <v>45031.979166666664</v>
      </c>
      <c r="C8458" s="44"/>
    </row>
    <row r="8459" spans="1:6" x14ac:dyDescent="0.3">
      <c r="A8459" s="4">
        <v>0.255</v>
      </c>
      <c r="B8459" s="5">
        <v>45031.958333333336</v>
      </c>
      <c r="F8459" s="44">
        <f>SUM(A8459:A8466)</f>
        <v>2.1240000000000001</v>
      </c>
    </row>
    <row r="8460" spans="1:6" x14ac:dyDescent="0.3">
      <c r="A8460" s="4">
        <v>0.26400000000000001</v>
      </c>
      <c r="B8460" s="5">
        <v>45031.9375</v>
      </c>
      <c r="F8460" s="44"/>
    </row>
    <row r="8461" spans="1:6" x14ac:dyDescent="0.3">
      <c r="A8461" s="4">
        <v>0.23100000000000001</v>
      </c>
      <c r="B8461" s="5">
        <v>45031.916666666664</v>
      </c>
      <c r="F8461" s="44"/>
    </row>
    <row r="8462" spans="1:6" x14ac:dyDescent="0.3">
      <c r="A8462" s="4">
        <v>0.26600000000000001</v>
      </c>
      <c r="B8462" s="5">
        <v>45031.895833333336</v>
      </c>
      <c r="F8462" s="44"/>
    </row>
    <row r="8463" spans="1:6" x14ac:dyDescent="0.3">
      <c r="A8463" s="4">
        <v>0.27</v>
      </c>
      <c r="B8463" s="5">
        <v>45031.875</v>
      </c>
      <c r="F8463" s="44"/>
    </row>
    <row r="8464" spans="1:6" x14ac:dyDescent="0.3">
      <c r="A8464" s="4">
        <v>0.27200000000000002</v>
      </c>
      <c r="B8464" s="5">
        <v>45031.854166666664</v>
      </c>
      <c r="F8464" s="44"/>
    </row>
    <row r="8465" spans="1:6" x14ac:dyDescent="0.3">
      <c r="A8465" s="4">
        <v>0.27300000000000002</v>
      </c>
      <c r="B8465" s="5">
        <v>45031.833333333336</v>
      </c>
      <c r="F8465" s="44"/>
    </row>
    <row r="8466" spans="1:6" x14ac:dyDescent="0.3">
      <c r="A8466" s="4">
        <v>0.29299999999999998</v>
      </c>
      <c r="B8466" s="5">
        <v>45031.8125</v>
      </c>
      <c r="F8466" s="44"/>
    </row>
    <row r="8467" spans="1:6" x14ac:dyDescent="0.3">
      <c r="A8467" s="4">
        <v>0.29499999999999998</v>
      </c>
      <c r="B8467" s="5">
        <v>45031.791666666664</v>
      </c>
      <c r="E8467" s="44">
        <f>SUM(A8467:A8470)</f>
        <v>1.2240000000000002</v>
      </c>
    </row>
    <row r="8468" spans="1:6" x14ac:dyDescent="0.3">
      <c r="A8468" s="4">
        <v>0.27500000000000002</v>
      </c>
      <c r="B8468" s="5">
        <v>45031.770833333336</v>
      </c>
      <c r="E8468" s="44"/>
    </row>
    <row r="8469" spans="1:6" x14ac:dyDescent="0.3">
      <c r="A8469" s="4">
        <v>0.26800000000000002</v>
      </c>
      <c r="B8469" s="5">
        <v>45031.75</v>
      </c>
      <c r="E8469" s="44"/>
    </row>
    <row r="8470" spans="1:6" x14ac:dyDescent="0.3">
      <c r="A8470" s="4">
        <v>0.38600000000000001</v>
      </c>
      <c r="B8470" s="5">
        <v>45031.729166666664</v>
      </c>
      <c r="E8470" s="44"/>
    </row>
    <row r="8471" spans="1:6" x14ac:dyDescent="0.3">
      <c r="A8471" s="4">
        <v>0.26700000000000002</v>
      </c>
      <c r="B8471" s="5">
        <v>45031.708333333336</v>
      </c>
      <c r="D8471" s="44">
        <f>SUM(A8471:A8488)</f>
        <v>5.4590000000000005</v>
      </c>
    </row>
    <row r="8472" spans="1:6" x14ac:dyDescent="0.3">
      <c r="A8472" s="4">
        <v>0.33200000000000002</v>
      </c>
      <c r="B8472" s="5">
        <v>45031.6875</v>
      </c>
      <c r="D8472" s="44"/>
    </row>
    <row r="8473" spans="1:6" x14ac:dyDescent="0.3">
      <c r="A8473" s="4">
        <v>0.30299999999999999</v>
      </c>
      <c r="B8473" s="5">
        <v>45031.666666666664</v>
      </c>
      <c r="D8473" s="44"/>
    </row>
    <row r="8474" spans="1:6" x14ac:dyDescent="0.3">
      <c r="A8474" s="4">
        <v>0.31</v>
      </c>
      <c r="B8474" s="5">
        <v>45031.645833333336</v>
      </c>
      <c r="D8474" s="44"/>
    </row>
    <row r="8475" spans="1:6" x14ac:dyDescent="0.3">
      <c r="A8475" s="4">
        <v>0.27</v>
      </c>
      <c r="B8475" s="5">
        <v>45031.625</v>
      </c>
      <c r="D8475" s="44"/>
    </row>
    <row r="8476" spans="1:6" x14ac:dyDescent="0.3">
      <c r="A8476" s="4">
        <v>0.41</v>
      </c>
      <c r="B8476" s="5">
        <v>45031.604166666664</v>
      </c>
      <c r="D8476" s="44"/>
    </row>
    <row r="8477" spans="1:6" x14ac:dyDescent="0.3">
      <c r="A8477" s="4">
        <v>0.28599999999999998</v>
      </c>
      <c r="B8477" s="5">
        <v>45031.583333333336</v>
      </c>
      <c r="D8477" s="44"/>
    </row>
    <row r="8478" spans="1:6" x14ac:dyDescent="0.3">
      <c r="A8478" s="4">
        <v>0.24099999999999999</v>
      </c>
      <c r="B8478" s="5">
        <v>45031.5625</v>
      </c>
      <c r="D8478" s="44"/>
    </row>
    <row r="8479" spans="1:6" x14ac:dyDescent="0.3">
      <c r="A8479" s="4">
        <v>0.30199999999999999</v>
      </c>
      <c r="B8479" s="5">
        <v>45031.541666666664</v>
      </c>
      <c r="D8479" s="44"/>
    </row>
    <row r="8480" spans="1:6" x14ac:dyDescent="0.3">
      <c r="A8480" s="4">
        <v>0.33800000000000002</v>
      </c>
      <c r="B8480" s="5">
        <v>45031.520833333336</v>
      </c>
      <c r="D8480" s="44"/>
    </row>
    <row r="8481" spans="1:4" x14ac:dyDescent="0.3">
      <c r="A8481" s="4">
        <v>0.41399999999999998</v>
      </c>
      <c r="B8481" s="5">
        <v>45031.5</v>
      </c>
      <c r="D8481" s="44"/>
    </row>
    <row r="8482" spans="1:4" x14ac:dyDescent="0.3">
      <c r="A8482" s="4">
        <v>0.35599999999999998</v>
      </c>
      <c r="B8482" s="5">
        <v>45031.479166666664</v>
      </c>
      <c r="D8482" s="44"/>
    </row>
    <row r="8483" spans="1:4" x14ac:dyDescent="0.3">
      <c r="A8483" s="4">
        <v>0.29299999999999998</v>
      </c>
      <c r="B8483" s="5">
        <v>45031.458333333336</v>
      </c>
      <c r="D8483" s="44"/>
    </row>
    <row r="8484" spans="1:4" x14ac:dyDescent="0.3">
      <c r="A8484" s="4">
        <v>0.28000000000000003</v>
      </c>
      <c r="B8484" s="5">
        <v>45031.4375</v>
      </c>
      <c r="D8484" s="44"/>
    </row>
    <row r="8485" spans="1:4" x14ac:dyDescent="0.3">
      <c r="A8485" s="4">
        <v>0.248</v>
      </c>
      <c r="B8485" s="5">
        <v>45031.416666666664</v>
      </c>
      <c r="D8485" s="44"/>
    </row>
    <row r="8486" spans="1:4" x14ac:dyDescent="0.3">
      <c r="A8486" s="4">
        <v>0.32300000000000001</v>
      </c>
      <c r="B8486" s="5">
        <v>45031.395833333336</v>
      </c>
      <c r="D8486" s="44"/>
    </row>
    <row r="8487" spans="1:4" x14ac:dyDescent="0.3">
      <c r="A8487" s="4">
        <v>0.23300000000000001</v>
      </c>
      <c r="B8487" s="5">
        <v>45031.375</v>
      </c>
      <c r="D8487" s="44"/>
    </row>
    <row r="8488" spans="1:4" x14ac:dyDescent="0.3">
      <c r="A8488" s="4">
        <v>0.253</v>
      </c>
      <c r="B8488" s="5">
        <v>45031.354166666664</v>
      </c>
      <c r="D8488" s="44"/>
    </row>
    <row r="8489" spans="1:4" x14ac:dyDescent="0.3">
      <c r="A8489" s="4">
        <v>0.32800000000000001</v>
      </c>
      <c r="B8489" s="5">
        <v>45031.333333333336</v>
      </c>
      <c r="C8489" s="44">
        <f>SUM(A8489:A8506)</f>
        <v>5.1549999999999994</v>
      </c>
    </row>
    <row r="8490" spans="1:4" x14ac:dyDescent="0.3">
      <c r="A8490" s="4">
        <v>0.26700000000000002</v>
      </c>
      <c r="B8490" s="5">
        <v>45031.3125</v>
      </c>
      <c r="C8490" s="44"/>
    </row>
    <row r="8491" spans="1:4" x14ac:dyDescent="0.3">
      <c r="A8491" s="4">
        <v>0.26800000000000002</v>
      </c>
      <c r="B8491" s="5">
        <v>45031.291666666664</v>
      </c>
      <c r="C8491" s="44"/>
    </row>
    <row r="8492" spans="1:4" x14ac:dyDescent="0.3">
      <c r="A8492" s="4">
        <v>0.29099999999999998</v>
      </c>
      <c r="B8492" s="5">
        <v>45031.270833333336</v>
      </c>
      <c r="C8492" s="44"/>
    </row>
    <row r="8493" spans="1:4" x14ac:dyDescent="0.3">
      <c r="A8493" s="4">
        <v>0.28499999999999998</v>
      </c>
      <c r="B8493" s="5">
        <v>45031.25</v>
      </c>
      <c r="C8493" s="44"/>
    </row>
    <row r="8494" spans="1:4" x14ac:dyDescent="0.3">
      <c r="A8494" s="4">
        <v>0.218</v>
      </c>
      <c r="B8494" s="5">
        <v>45031.229166666664</v>
      </c>
      <c r="C8494" s="44"/>
    </row>
    <row r="8495" spans="1:4" x14ac:dyDescent="0.3">
      <c r="A8495" s="4">
        <v>0.24299999999999999</v>
      </c>
      <c r="B8495" s="5">
        <v>45031.208333333336</v>
      </c>
      <c r="C8495" s="44"/>
    </row>
    <row r="8496" spans="1:4" x14ac:dyDescent="0.3">
      <c r="A8496" s="4">
        <v>0.219</v>
      </c>
      <c r="B8496" s="5">
        <v>45031.1875</v>
      </c>
      <c r="C8496" s="44"/>
    </row>
    <row r="8497" spans="1:6" x14ac:dyDescent="0.3">
      <c r="A8497" s="4">
        <v>0.24099999999999999</v>
      </c>
      <c r="B8497" s="5">
        <v>45031.166666666664</v>
      </c>
      <c r="C8497" s="44"/>
    </row>
    <row r="8498" spans="1:6" x14ac:dyDescent="0.3">
      <c r="A8498" s="4">
        <v>0.29799999999999999</v>
      </c>
      <c r="B8498" s="5">
        <v>45031.145833333336</v>
      </c>
      <c r="C8498" s="44"/>
    </row>
    <row r="8499" spans="1:6" x14ac:dyDescent="0.3">
      <c r="A8499" s="4">
        <v>0.312</v>
      </c>
      <c r="B8499" s="5">
        <v>45031.125</v>
      </c>
      <c r="C8499" s="44"/>
    </row>
    <row r="8500" spans="1:6" x14ac:dyDescent="0.3">
      <c r="A8500" s="4">
        <v>0.35399999999999998</v>
      </c>
      <c r="B8500" s="5">
        <v>45031.104166666664</v>
      </c>
      <c r="C8500" s="44"/>
    </row>
    <row r="8501" spans="1:6" x14ac:dyDescent="0.3">
      <c r="A8501" s="4">
        <v>0.26200000000000001</v>
      </c>
      <c r="B8501" s="5">
        <v>45031.083333333336</v>
      </c>
      <c r="C8501" s="44"/>
    </row>
    <row r="8502" spans="1:6" x14ac:dyDescent="0.3">
      <c r="A8502" s="4">
        <v>0.316</v>
      </c>
      <c r="B8502" s="5">
        <v>45031.0625</v>
      </c>
      <c r="C8502" s="44"/>
    </row>
    <row r="8503" spans="1:6" x14ac:dyDescent="0.3">
      <c r="A8503" s="4">
        <v>0.317</v>
      </c>
      <c r="B8503" s="5">
        <v>45031.041666666664</v>
      </c>
      <c r="C8503" s="44"/>
    </row>
    <row r="8504" spans="1:6" x14ac:dyDescent="0.3">
      <c r="A8504" s="4">
        <v>0.22700000000000001</v>
      </c>
      <c r="B8504" s="5">
        <v>45031.020833333336</v>
      </c>
      <c r="C8504" s="44"/>
    </row>
    <row r="8505" spans="1:6" x14ac:dyDescent="0.3">
      <c r="A8505" s="4">
        <v>0.36599999999999999</v>
      </c>
      <c r="B8505" s="5">
        <v>45031</v>
      </c>
      <c r="C8505" s="44"/>
    </row>
    <row r="8506" spans="1:6" x14ac:dyDescent="0.3">
      <c r="A8506" s="4">
        <v>0.34300000000000003</v>
      </c>
      <c r="B8506" s="5">
        <v>45030.979166666664</v>
      </c>
      <c r="C8506" s="44"/>
    </row>
    <row r="8507" spans="1:6" x14ac:dyDescent="0.3">
      <c r="A8507" s="4">
        <v>0.38700000000000001</v>
      </c>
      <c r="B8507" s="5">
        <v>45030.958333333336</v>
      </c>
      <c r="F8507" s="44">
        <f>SUM(A8507:A8514)</f>
        <v>3.032</v>
      </c>
    </row>
    <row r="8508" spans="1:6" x14ac:dyDescent="0.3">
      <c r="A8508" s="4">
        <v>0.38100000000000001</v>
      </c>
      <c r="B8508" s="5">
        <v>45030.9375</v>
      </c>
      <c r="F8508" s="44"/>
    </row>
    <row r="8509" spans="1:6" x14ac:dyDescent="0.3">
      <c r="A8509" s="4">
        <v>0.34499999999999997</v>
      </c>
      <c r="B8509" s="5">
        <v>45030.916666666664</v>
      </c>
      <c r="F8509" s="44"/>
    </row>
    <row r="8510" spans="1:6" x14ac:dyDescent="0.3">
      <c r="A8510" s="4">
        <v>0.45700000000000002</v>
      </c>
      <c r="B8510" s="5">
        <v>45030.895833333336</v>
      </c>
      <c r="F8510" s="44"/>
    </row>
    <row r="8511" spans="1:6" x14ac:dyDescent="0.3">
      <c r="A8511" s="4">
        <v>0.38400000000000001</v>
      </c>
      <c r="B8511" s="5">
        <v>45030.875</v>
      </c>
      <c r="F8511" s="44"/>
    </row>
    <row r="8512" spans="1:6" x14ac:dyDescent="0.3">
      <c r="A8512" s="4">
        <v>0.39400000000000002</v>
      </c>
      <c r="B8512" s="5">
        <v>45030.854166666664</v>
      </c>
      <c r="F8512" s="44"/>
    </row>
    <row r="8513" spans="1:6" x14ac:dyDescent="0.3">
      <c r="A8513" s="4">
        <v>0.35599999999999998</v>
      </c>
      <c r="B8513" s="5">
        <v>45030.833333333336</v>
      </c>
      <c r="F8513" s="44"/>
    </row>
    <row r="8514" spans="1:6" x14ac:dyDescent="0.3">
      <c r="A8514" s="4">
        <v>0.32800000000000001</v>
      </c>
      <c r="B8514" s="5">
        <v>45030.8125</v>
      </c>
      <c r="F8514" s="44"/>
    </row>
    <row r="8515" spans="1:6" x14ac:dyDescent="0.3">
      <c r="A8515" s="4">
        <v>0.34899999999999998</v>
      </c>
      <c r="B8515" s="5">
        <v>45030.791666666664</v>
      </c>
      <c r="E8515" s="44">
        <f>SUM(A8515:A8518)</f>
        <v>1.4869999999999999</v>
      </c>
    </row>
    <row r="8516" spans="1:6" x14ac:dyDescent="0.3">
      <c r="A8516" s="4">
        <v>0.33700000000000002</v>
      </c>
      <c r="B8516" s="5">
        <v>45030.770833333336</v>
      </c>
      <c r="E8516" s="44"/>
    </row>
    <row r="8517" spans="1:6" x14ac:dyDescent="0.3">
      <c r="A8517" s="4">
        <v>0.40400000000000003</v>
      </c>
      <c r="B8517" s="5">
        <v>45030.75</v>
      </c>
      <c r="E8517" s="44"/>
    </row>
    <row r="8518" spans="1:6" x14ac:dyDescent="0.3">
      <c r="A8518" s="4">
        <v>0.39700000000000002</v>
      </c>
      <c r="B8518" s="5">
        <v>45030.729166666664</v>
      </c>
      <c r="E8518" s="44"/>
    </row>
    <row r="8519" spans="1:6" x14ac:dyDescent="0.3">
      <c r="A8519" s="4">
        <v>0.37</v>
      </c>
      <c r="B8519" s="5">
        <v>45030.708333333336</v>
      </c>
      <c r="D8519" s="44">
        <f>SUM(A8519:A8536)</f>
        <v>7.2540000000000004</v>
      </c>
    </row>
    <row r="8520" spans="1:6" x14ac:dyDescent="0.3">
      <c r="A8520" s="4">
        <v>0.40899999999999997</v>
      </c>
      <c r="B8520" s="5">
        <v>45030.6875</v>
      </c>
      <c r="D8520" s="44"/>
    </row>
    <row r="8521" spans="1:6" x14ac:dyDescent="0.3">
      <c r="A8521" s="4">
        <v>0.39600000000000002</v>
      </c>
      <c r="B8521" s="5">
        <v>45030.666666666664</v>
      </c>
      <c r="D8521" s="44"/>
    </row>
    <row r="8522" spans="1:6" x14ac:dyDescent="0.3">
      <c r="A8522" s="4">
        <v>0.441</v>
      </c>
      <c r="B8522" s="5">
        <v>45030.645833333336</v>
      </c>
      <c r="D8522" s="44"/>
    </row>
    <row r="8523" spans="1:6" x14ac:dyDescent="0.3">
      <c r="A8523" s="4">
        <v>0.38700000000000001</v>
      </c>
      <c r="B8523" s="5">
        <v>45030.625</v>
      </c>
      <c r="D8523" s="44"/>
    </row>
    <row r="8524" spans="1:6" x14ac:dyDescent="0.3">
      <c r="A8524" s="4">
        <v>0.439</v>
      </c>
      <c r="B8524" s="5">
        <v>45030.604166666664</v>
      </c>
      <c r="D8524" s="44"/>
    </row>
    <row r="8525" spans="1:6" x14ac:dyDescent="0.3">
      <c r="A8525" s="4">
        <v>0.42099999999999999</v>
      </c>
      <c r="B8525" s="5">
        <v>45030.583333333336</v>
      </c>
      <c r="D8525" s="44"/>
    </row>
    <row r="8526" spans="1:6" x14ac:dyDescent="0.3">
      <c r="A8526" s="4">
        <v>0.42699999999999999</v>
      </c>
      <c r="B8526" s="5">
        <v>45030.5625</v>
      </c>
      <c r="D8526" s="44"/>
    </row>
    <row r="8527" spans="1:6" x14ac:dyDescent="0.3">
      <c r="A8527" s="4">
        <v>0.439</v>
      </c>
      <c r="B8527" s="5">
        <v>45030.541666666664</v>
      </c>
      <c r="D8527" s="44"/>
    </row>
    <row r="8528" spans="1:6" x14ac:dyDescent="0.3">
      <c r="A8528" s="4">
        <v>0.41199999999999998</v>
      </c>
      <c r="B8528" s="5">
        <v>45030.520833333336</v>
      </c>
      <c r="D8528" s="44"/>
    </row>
    <row r="8529" spans="1:4" x14ac:dyDescent="0.3">
      <c r="A8529" s="4">
        <v>0.442</v>
      </c>
      <c r="B8529" s="5">
        <v>45030.5</v>
      </c>
      <c r="D8529" s="44"/>
    </row>
    <row r="8530" spans="1:4" x14ac:dyDescent="0.3">
      <c r="A8530" s="4">
        <v>0.41599999999999998</v>
      </c>
      <c r="B8530" s="5">
        <v>45030.479166666664</v>
      </c>
      <c r="D8530" s="44"/>
    </row>
    <row r="8531" spans="1:4" x14ac:dyDescent="0.3">
      <c r="A8531" s="4">
        <v>0.4</v>
      </c>
      <c r="B8531" s="5">
        <v>45030.458333333336</v>
      </c>
      <c r="D8531" s="44"/>
    </row>
    <row r="8532" spans="1:4" x14ac:dyDescent="0.3">
      <c r="A8532" s="4">
        <v>0.38300000000000001</v>
      </c>
      <c r="B8532" s="5">
        <v>45030.4375</v>
      </c>
      <c r="D8532" s="44"/>
    </row>
    <row r="8533" spans="1:4" x14ac:dyDescent="0.3">
      <c r="A8533" s="4">
        <v>0.31900000000000001</v>
      </c>
      <c r="B8533" s="5">
        <v>45030.416666666664</v>
      </c>
      <c r="D8533" s="44"/>
    </row>
    <row r="8534" spans="1:4" x14ac:dyDescent="0.3">
      <c r="A8534" s="4">
        <v>0.40200000000000002</v>
      </c>
      <c r="B8534" s="5">
        <v>45030.395833333336</v>
      </c>
      <c r="D8534" s="44"/>
    </row>
    <row r="8535" spans="1:4" x14ac:dyDescent="0.3">
      <c r="A8535" s="4">
        <v>0.36599999999999999</v>
      </c>
      <c r="B8535" s="5">
        <v>45030.375</v>
      </c>
      <c r="D8535" s="44"/>
    </row>
    <row r="8536" spans="1:4" x14ac:dyDescent="0.3">
      <c r="A8536" s="4">
        <v>0.38500000000000001</v>
      </c>
      <c r="B8536" s="5">
        <v>45030.354166666664</v>
      </c>
      <c r="D8536" s="44"/>
    </row>
    <row r="8537" spans="1:4" x14ac:dyDescent="0.3">
      <c r="A8537" s="4">
        <v>0.35799999999999998</v>
      </c>
      <c r="B8537" s="5">
        <v>45030.333333333336</v>
      </c>
      <c r="C8537" s="44">
        <f>SUM(A8537:A8554)</f>
        <v>6.4160000000000004</v>
      </c>
    </row>
    <row r="8538" spans="1:4" x14ac:dyDescent="0.3">
      <c r="A8538" s="4">
        <v>0.38100000000000001</v>
      </c>
      <c r="B8538" s="5">
        <v>45030.3125</v>
      </c>
      <c r="C8538" s="44"/>
    </row>
    <row r="8539" spans="1:4" x14ac:dyDescent="0.3">
      <c r="A8539" s="4">
        <v>0.374</v>
      </c>
      <c r="B8539" s="5">
        <v>45030.291666666664</v>
      </c>
      <c r="C8539" s="44"/>
    </row>
    <row r="8540" spans="1:4" x14ac:dyDescent="0.3">
      <c r="A8540" s="4">
        <v>0.34599999999999997</v>
      </c>
      <c r="B8540" s="5">
        <v>45030.270833333336</v>
      </c>
      <c r="C8540" s="44"/>
    </row>
    <row r="8541" spans="1:4" x14ac:dyDescent="0.3">
      <c r="A8541" s="4">
        <v>0.34399999999999997</v>
      </c>
      <c r="B8541" s="5">
        <v>45030.25</v>
      </c>
      <c r="C8541" s="44"/>
    </row>
    <row r="8542" spans="1:4" x14ac:dyDescent="0.3">
      <c r="A8542" s="4">
        <v>0.33100000000000002</v>
      </c>
      <c r="B8542" s="5">
        <v>45030.229166666664</v>
      </c>
      <c r="C8542" s="44"/>
    </row>
    <row r="8543" spans="1:4" x14ac:dyDescent="0.3">
      <c r="A8543" s="4">
        <v>0.36899999999999999</v>
      </c>
      <c r="B8543" s="5">
        <v>45030.208333333336</v>
      </c>
      <c r="C8543" s="44"/>
    </row>
    <row r="8544" spans="1:4" x14ac:dyDescent="0.3">
      <c r="A8544" s="4">
        <v>0.36499999999999999</v>
      </c>
      <c r="B8544" s="5">
        <v>45030.1875</v>
      </c>
      <c r="C8544" s="44"/>
    </row>
    <row r="8545" spans="1:6" x14ac:dyDescent="0.3">
      <c r="A8545" s="4">
        <v>0.36899999999999999</v>
      </c>
      <c r="B8545" s="5">
        <v>45030.166666666664</v>
      </c>
      <c r="C8545" s="44"/>
    </row>
    <row r="8546" spans="1:6" x14ac:dyDescent="0.3">
      <c r="A8546" s="4">
        <v>0.375</v>
      </c>
      <c r="B8546" s="5">
        <v>45030.145833333336</v>
      </c>
      <c r="C8546" s="44"/>
    </row>
    <row r="8547" spans="1:6" x14ac:dyDescent="0.3">
      <c r="A8547" s="4">
        <v>0.35299999999999998</v>
      </c>
      <c r="B8547" s="5">
        <v>45030.125</v>
      </c>
      <c r="C8547" s="44"/>
    </row>
    <row r="8548" spans="1:6" x14ac:dyDescent="0.3">
      <c r="A8548" s="4">
        <v>0.38800000000000001</v>
      </c>
      <c r="B8548" s="5">
        <v>45030.104166666664</v>
      </c>
      <c r="C8548" s="44"/>
    </row>
    <row r="8549" spans="1:6" x14ac:dyDescent="0.3">
      <c r="A8549" s="4">
        <v>0.35399999999999998</v>
      </c>
      <c r="B8549" s="5">
        <v>45030.083333333336</v>
      </c>
      <c r="C8549" s="44"/>
    </row>
    <row r="8550" spans="1:6" x14ac:dyDescent="0.3">
      <c r="A8550" s="4">
        <v>0.38</v>
      </c>
      <c r="B8550" s="5">
        <v>45030.0625</v>
      </c>
      <c r="C8550" s="44"/>
    </row>
    <row r="8551" spans="1:6" x14ac:dyDescent="0.3">
      <c r="A8551" s="4">
        <v>0.30099999999999999</v>
      </c>
      <c r="B8551" s="5">
        <v>45030.041666666664</v>
      </c>
      <c r="C8551" s="44"/>
    </row>
    <row r="8552" spans="1:6" x14ac:dyDescent="0.3">
      <c r="A8552" s="4">
        <v>0.35899999999999999</v>
      </c>
      <c r="B8552" s="5">
        <v>45030.020833333336</v>
      </c>
      <c r="C8552" s="44"/>
    </row>
    <row r="8553" spans="1:6" x14ac:dyDescent="0.3">
      <c r="A8553" s="4">
        <v>0.315</v>
      </c>
      <c r="B8553" s="5">
        <v>45030</v>
      </c>
      <c r="C8553" s="44"/>
    </row>
    <row r="8554" spans="1:6" x14ac:dyDescent="0.3">
      <c r="A8554" s="4">
        <v>0.35399999999999998</v>
      </c>
      <c r="B8554" s="5">
        <v>45029.979166666664</v>
      </c>
      <c r="C8554" s="44"/>
    </row>
    <row r="8555" spans="1:6" x14ac:dyDescent="0.3">
      <c r="A8555" s="4">
        <v>0.39800000000000002</v>
      </c>
      <c r="B8555" s="5">
        <v>45029.958333333336</v>
      </c>
      <c r="F8555" s="44">
        <f>SUM(A8555:A8562)</f>
        <v>3.0350000000000001</v>
      </c>
    </row>
    <row r="8556" spans="1:6" x14ac:dyDescent="0.3">
      <c r="A8556" s="4">
        <v>0.36299999999999999</v>
      </c>
      <c r="B8556" s="5">
        <v>45029.9375</v>
      </c>
      <c r="F8556" s="44"/>
    </row>
    <row r="8557" spans="1:6" x14ac:dyDescent="0.3">
      <c r="A8557" s="4">
        <v>0.39600000000000002</v>
      </c>
      <c r="B8557" s="5">
        <v>45029.916666666664</v>
      </c>
      <c r="F8557" s="44"/>
    </row>
    <row r="8558" spans="1:6" x14ac:dyDescent="0.3">
      <c r="A8558" s="4">
        <v>0.38900000000000001</v>
      </c>
      <c r="B8558" s="5">
        <v>45029.895833333336</v>
      </c>
      <c r="F8558" s="44"/>
    </row>
    <row r="8559" spans="1:6" x14ac:dyDescent="0.3">
      <c r="A8559" s="4">
        <v>0.38500000000000001</v>
      </c>
      <c r="B8559" s="5">
        <v>45029.875</v>
      </c>
      <c r="F8559" s="44"/>
    </row>
    <row r="8560" spans="1:6" x14ac:dyDescent="0.3">
      <c r="A8560" s="4">
        <v>0.378</v>
      </c>
      <c r="B8560" s="5">
        <v>45029.854166666664</v>
      </c>
      <c r="F8560" s="44"/>
    </row>
    <row r="8561" spans="1:6" x14ac:dyDescent="0.3">
      <c r="A8561" s="4">
        <v>0.34799999999999998</v>
      </c>
      <c r="B8561" s="5">
        <v>45029.833333333336</v>
      </c>
      <c r="F8561" s="44"/>
    </row>
    <row r="8562" spans="1:6" x14ac:dyDescent="0.3">
      <c r="A8562" s="4">
        <v>0.378</v>
      </c>
      <c r="B8562" s="5">
        <v>45029.8125</v>
      </c>
      <c r="F8562" s="44"/>
    </row>
    <row r="8563" spans="1:6" x14ac:dyDescent="0.3">
      <c r="A8563" s="4">
        <v>0.318</v>
      </c>
      <c r="B8563" s="5">
        <v>45029.791666666664</v>
      </c>
      <c r="E8563" s="44">
        <f>SUM(A8563:A8566)</f>
        <v>1.4119999999999999</v>
      </c>
    </row>
    <row r="8564" spans="1:6" x14ac:dyDescent="0.3">
      <c r="A8564" s="4">
        <v>0.35599999999999998</v>
      </c>
      <c r="B8564" s="5">
        <v>45029.770833333336</v>
      </c>
      <c r="E8564" s="44"/>
    </row>
    <row r="8565" spans="1:6" x14ac:dyDescent="0.3">
      <c r="A8565" s="4">
        <v>0.34200000000000003</v>
      </c>
      <c r="B8565" s="5">
        <v>45029.75</v>
      </c>
      <c r="E8565" s="44"/>
    </row>
    <row r="8566" spans="1:6" x14ac:dyDescent="0.3">
      <c r="A8566" s="4">
        <v>0.39600000000000002</v>
      </c>
      <c r="B8566" s="5">
        <v>45029.729166666664</v>
      </c>
      <c r="E8566" s="44"/>
    </row>
    <row r="8567" spans="1:6" x14ac:dyDescent="0.3">
      <c r="A8567" s="4">
        <v>0.36799999999999999</v>
      </c>
      <c r="B8567" s="5">
        <v>45029.708333333336</v>
      </c>
      <c r="D8567" s="44">
        <f>SUM(A8567:A8584)</f>
        <v>7.0439999999999996</v>
      </c>
    </row>
    <row r="8568" spans="1:6" x14ac:dyDescent="0.3">
      <c r="A8568" s="4">
        <v>0.36</v>
      </c>
      <c r="B8568" s="5">
        <v>45029.6875</v>
      </c>
      <c r="D8568" s="44"/>
    </row>
    <row r="8569" spans="1:6" x14ac:dyDescent="0.3">
      <c r="A8569" s="4">
        <v>0.40500000000000003</v>
      </c>
      <c r="B8569" s="5">
        <v>45029.666666666664</v>
      </c>
      <c r="D8569" s="44"/>
    </row>
    <row r="8570" spans="1:6" x14ac:dyDescent="0.3">
      <c r="A8570" s="4">
        <v>0.39200000000000002</v>
      </c>
      <c r="B8570" s="5">
        <v>45029.645833333336</v>
      </c>
      <c r="D8570" s="44"/>
    </row>
    <row r="8571" spans="1:6" x14ac:dyDescent="0.3">
      <c r="A8571" s="4">
        <v>0.39800000000000002</v>
      </c>
      <c r="B8571" s="5">
        <v>45029.625</v>
      </c>
      <c r="D8571" s="44"/>
    </row>
    <row r="8572" spans="1:6" x14ac:dyDescent="0.3">
      <c r="A8572" s="4">
        <v>0.39600000000000002</v>
      </c>
      <c r="B8572" s="5">
        <v>45029.604166666664</v>
      </c>
      <c r="D8572" s="44"/>
    </row>
    <row r="8573" spans="1:6" x14ac:dyDescent="0.3">
      <c r="A8573" s="4">
        <v>0.41299999999999998</v>
      </c>
      <c r="B8573" s="5">
        <v>45029.583333333336</v>
      </c>
      <c r="D8573" s="44"/>
    </row>
    <row r="8574" spans="1:6" x14ac:dyDescent="0.3">
      <c r="A8574" s="4">
        <v>0.42499999999999999</v>
      </c>
      <c r="B8574" s="5">
        <v>45029.5625</v>
      </c>
      <c r="D8574" s="44"/>
    </row>
    <row r="8575" spans="1:6" x14ac:dyDescent="0.3">
      <c r="A8575" s="4">
        <v>0.39800000000000002</v>
      </c>
      <c r="B8575" s="5">
        <v>45029.541666666664</v>
      </c>
      <c r="D8575" s="44"/>
    </row>
    <row r="8576" spans="1:6" x14ac:dyDescent="0.3">
      <c r="A8576" s="4">
        <v>0.39500000000000002</v>
      </c>
      <c r="B8576" s="5">
        <v>45029.520833333336</v>
      </c>
      <c r="D8576" s="44"/>
    </row>
    <row r="8577" spans="1:4" x14ac:dyDescent="0.3">
      <c r="A8577" s="4">
        <v>0.34399999999999997</v>
      </c>
      <c r="B8577" s="5">
        <v>45029.5</v>
      </c>
      <c r="D8577" s="44"/>
    </row>
    <row r="8578" spans="1:4" x14ac:dyDescent="0.3">
      <c r="A8578" s="4">
        <v>0.432</v>
      </c>
      <c r="B8578" s="5">
        <v>45029.479166666664</v>
      </c>
      <c r="D8578" s="44"/>
    </row>
    <row r="8579" spans="1:4" x14ac:dyDescent="0.3">
      <c r="A8579" s="4">
        <v>0.40600000000000003</v>
      </c>
      <c r="B8579" s="5">
        <v>45029.458333333336</v>
      </c>
      <c r="D8579" s="44"/>
    </row>
    <row r="8580" spans="1:4" x14ac:dyDescent="0.3">
      <c r="A8580" s="4">
        <v>0.46100000000000002</v>
      </c>
      <c r="B8580" s="5">
        <v>45029.4375</v>
      </c>
      <c r="D8580" s="44"/>
    </row>
    <row r="8581" spans="1:4" x14ac:dyDescent="0.3">
      <c r="A8581" s="4">
        <v>0.38200000000000001</v>
      </c>
      <c r="B8581" s="5">
        <v>45029.416666666664</v>
      </c>
      <c r="D8581" s="44"/>
    </row>
    <row r="8582" spans="1:4" x14ac:dyDescent="0.3">
      <c r="A8582" s="4">
        <v>0.372</v>
      </c>
      <c r="B8582" s="5">
        <v>45029.395833333336</v>
      </c>
      <c r="D8582" s="44"/>
    </row>
    <row r="8583" spans="1:4" x14ac:dyDescent="0.3">
      <c r="A8583" s="4">
        <v>0.38</v>
      </c>
      <c r="B8583" s="5">
        <v>45029.375</v>
      </c>
      <c r="D8583" s="44"/>
    </row>
    <row r="8584" spans="1:4" x14ac:dyDescent="0.3">
      <c r="A8584" s="4">
        <v>0.317</v>
      </c>
      <c r="B8584" s="5">
        <v>45029.354166666664</v>
      </c>
      <c r="D8584" s="44"/>
    </row>
    <row r="8585" spans="1:4" x14ac:dyDescent="0.3">
      <c r="A8585" s="4">
        <v>0.378</v>
      </c>
      <c r="B8585" s="5">
        <v>45029.333333333336</v>
      </c>
      <c r="C8585" s="44">
        <f>SUM(A8585:A8602)</f>
        <v>6.6050000000000004</v>
      </c>
    </row>
    <row r="8586" spans="1:4" x14ac:dyDescent="0.3">
      <c r="A8586" s="4">
        <v>0.35199999999999998</v>
      </c>
      <c r="B8586" s="5">
        <v>45029.3125</v>
      </c>
      <c r="C8586" s="44"/>
    </row>
    <row r="8587" spans="1:4" x14ac:dyDescent="0.3">
      <c r="A8587" s="4">
        <v>0.39900000000000002</v>
      </c>
      <c r="B8587" s="5">
        <v>45029.291666666664</v>
      </c>
      <c r="C8587" s="44"/>
    </row>
    <row r="8588" spans="1:4" x14ac:dyDescent="0.3">
      <c r="A8588" s="4">
        <v>0.36099999999999999</v>
      </c>
      <c r="B8588" s="5">
        <v>45029.270833333336</v>
      </c>
      <c r="C8588" s="44"/>
    </row>
    <row r="8589" spans="1:4" x14ac:dyDescent="0.3">
      <c r="A8589" s="4">
        <v>0.38900000000000001</v>
      </c>
      <c r="B8589" s="5">
        <v>45029.25</v>
      </c>
      <c r="C8589" s="44"/>
    </row>
    <row r="8590" spans="1:4" x14ac:dyDescent="0.3">
      <c r="A8590" s="4">
        <v>0.379</v>
      </c>
      <c r="B8590" s="5">
        <v>45029.229166666664</v>
      </c>
      <c r="C8590" s="44"/>
    </row>
    <row r="8591" spans="1:4" x14ac:dyDescent="0.3">
      <c r="A8591" s="4">
        <v>0.34899999999999998</v>
      </c>
      <c r="B8591" s="5">
        <v>45029.208333333336</v>
      </c>
      <c r="C8591" s="44"/>
    </row>
    <row r="8592" spans="1:4" x14ac:dyDescent="0.3">
      <c r="A8592" s="4">
        <v>0.35199999999999998</v>
      </c>
      <c r="B8592" s="5">
        <v>45029.1875</v>
      </c>
      <c r="C8592" s="44"/>
    </row>
    <row r="8593" spans="1:6" x14ac:dyDescent="0.3">
      <c r="A8593" s="4">
        <v>0.32</v>
      </c>
      <c r="B8593" s="5">
        <v>45029.166666666664</v>
      </c>
      <c r="C8593" s="44"/>
    </row>
    <row r="8594" spans="1:6" x14ac:dyDescent="0.3">
      <c r="A8594" s="4">
        <v>0.38100000000000001</v>
      </c>
      <c r="B8594" s="5">
        <v>45029.145833333336</v>
      </c>
      <c r="C8594" s="44"/>
    </row>
    <row r="8595" spans="1:6" x14ac:dyDescent="0.3">
      <c r="A8595" s="4">
        <v>0.38300000000000001</v>
      </c>
      <c r="B8595" s="5">
        <v>45029.125</v>
      </c>
      <c r="C8595" s="44"/>
    </row>
    <row r="8596" spans="1:6" x14ac:dyDescent="0.3">
      <c r="A8596" s="4">
        <v>0.39300000000000002</v>
      </c>
      <c r="B8596" s="5">
        <v>45029.104166666664</v>
      </c>
      <c r="C8596" s="44"/>
    </row>
    <row r="8597" spans="1:6" x14ac:dyDescent="0.3">
      <c r="A8597" s="4">
        <v>0.40799999999999997</v>
      </c>
      <c r="B8597" s="5">
        <v>45029.083333333336</v>
      </c>
      <c r="C8597" s="44"/>
    </row>
    <row r="8598" spans="1:6" x14ac:dyDescent="0.3">
      <c r="A8598" s="4">
        <v>0.36399999999999999</v>
      </c>
      <c r="B8598" s="5">
        <v>45029.0625</v>
      </c>
      <c r="C8598" s="44"/>
    </row>
    <row r="8599" spans="1:6" x14ac:dyDescent="0.3">
      <c r="A8599" s="4">
        <v>0.35899999999999999</v>
      </c>
      <c r="B8599" s="5">
        <v>45029.041666666664</v>
      </c>
      <c r="C8599" s="44"/>
    </row>
    <row r="8600" spans="1:6" x14ac:dyDescent="0.3">
      <c r="A8600" s="4">
        <v>0.30099999999999999</v>
      </c>
      <c r="B8600" s="5">
        <v>45029.020833333336</v>
      </c>
      <c r="C8600" s="44"/>
    </row>
    <row r="8601" spans="1:6" x14ac:dyDescent="0.3">
      <c r="A8601" s="4">
        <v>0.374</v>
      </c>
      <c r="B8601" s="5">
        <v>45029</v>
      </c>
      <c r="C8601" s="44"/>
    </row>
    <row r="8602" spans="1:6" x14ac:dyDescent="0.3">
      <c r="A8602" s="4">
        <v>0.36299999999999999</v>
      </c>
      <c r="B8602" s="5">
        <v>45028.979166666664</v>
      </c>
      <c r="C8602" s="44"/>
    </row>
    <row r="8603" spans="1:6" x14ac:dyDescent="0.3">
      <c r="A8603" s="4">
        <v>0.39900000000000002</v>
      </c>
      <c r="B8603" s="5">
        <v>45028.958333333336</v>
      </c>
      <c r="F8603" s="44">
        <f>SUM(A8603:A8610)</f>
        <v>3.0089999999999999</v>
      </c>
    </row>
    <row r="8604" spans="1:6" x14ac:dyDescent="0.3">
      <c r="A8604" s="4">
        <v>0.37</v>
      </c>
      <c r="B8604" s="5">
        <v>45028.9375</v>
      </c>
      <c r="F8604" s="44"/>
    </row>
    <row r="8605" spans="1:6" x14ac:dyDescent="0.3">
      <c r="A8605" s="4">
        <v>0.40899999999999997</v>
      </c>
      <c r="B8605" s="5">
        <v>45028.916666666664</v>
      </c>
      <c r="F8605" s="44"/>
    </row>
    <row r="8606" spans="1:6" x14ac:dyDescent="0.3">
      <c r="A8606" s="4">
        <v>0.38500000000000001</v>
      </c>
      <c r="B8606" s="5">
        <v>45028.895833333336</v>
      </c>
      <c r="F8606" s="44"/>
    </row>
    <row r="8607" spans="1:6" x14ac:dyDescent="0.3">
      <c r="A8607" s="4">
        <v>0.38700000000000001</v>
      </c>
      <c r="B8607" s="5">
        <v>45028.875</v>
      </c>
      <c r="F8607" s="44"/>
    </row>
    <row r="8608" spans="1:6" x14ac:dyDescent="0.3">
      <c r="A8608" s="4">
        <v>0.36599999999999999</v>
      </c>
      <c r="B8608" s="5">
        <v>45028.854166666664</v>
      </c>
      <c r="F8608" s="44"/>
    </row>
    <row r="8609" spans="1:6" x14ac:dyDescent="0.3">
      <c r="A8609" s="4">
        <v>0.33400000000000002</v>
      </c>
      <c r="B8609" s="5">
        <v>45028.833333333336</v>
      </c>
      <c r="F8609" s="44"/>
    </row>
    <row r="8610" spans="1:6" x14ac:dyDescent="0.3">
      <c r="A8610" s="4">
        <v>0.35899999999999999</v>
      </c>
      <c r="B8610" s="5">
        <v>45028.8125</v>
      </c>
      <c r="F8610" s="44"/>
    </row>
    <row r="8611" spans="1:6" x14ac:dyDescent="0.3">
      <c r="A8611" s="4">
        <v>0.379</v>
      </c>
      <c r="B8611" s="5">
        <v>45028.791666666664</v>
      </c>
      <c r="E8611" s="44">
        <f>SUM(A8611:A8614)</f>
        <v>1.5420000000000003</v>
      </c>
    </row>
    <row r="8612" spans="1:6" x14ac:dyDescent="0.3">
      <c r="A8612" s="4">
        <v>0.39300000000000002</v>
      </c>
      <c r="B8612" s="5">
        <v>45028.770833333336</v>
      </c>
      <c r="E8612" s="44"/>
    </row>
    <row r="8613" spans="1:6" x14ac:dyDescent="0.3">
      <c r="A8613" s="4">
        <v>0.38800000000000001</v>
      </c>
      <c r="B8613" s="5">
        <v>45028.75</v>
      </c>
      <c r="E8613" s="44"/>
    </row>
    <row r="8614" spans="1:6" x14ac:dyDescent="0.3">
      <c r="A8614" s="4">
        <v>0.38200000000000001</v>
      </c>
      <c r="B8614" s="5">
        <v>45028.729166666664</v>
      </c>
      <c r="E8614" s="44"/>
    </row>
    <row r="8615" spans="1:6" x14ac:dyDescent="0.3">
      <c r="A8615" s="4">
        <v>0.40100000000000002</v>
      </c>
      <c r="B8615" s="5">
        <v>45028.708333333336</v>
      </c>
      <c r="D8615" s="44">
        <f>SUM(A8615:A8632)</f>
        <v>6.9059999999999997</v>
      </c>
    </row>
    <row r="8616" spans="1:6" x14ac:dyDescent="0.3">
      <c r="A8616" s="4">
        <v>0.36</v>
      </c>
      <c r="B8616" s="5">
        <v>45028.6875</v>
      </c>
      <c r="D8616" s="44"/>
    </row>
    <row r="8617" spans="1:6" x14ac:dyDescent="0.3">
      <c r="A8617" s="4">
        <v>0.434</v>
      </c>
      <c r="B8617" s="5">
        <v>45028.666666666664</v>
      </c>
      <c r="D8617" s="44"/>
    </row>
    <row r="8618" spans="1:6" x14ac:dyDescent="0.3">
      <c r="A8618" s="4">
        <v>0.34799999999999998</v>
      </c>
      <c r="B8618" s="5">
        <v>45028.645833333336</v>
      </c>
      <c r="D8618" s="44"/>
    </row>
    <row r="8619" spans="1:6" x14ac:dyDescent="0.3">
      <c r="A8619" s="4">
        <v>0.39900000000000002</v>
      </c>
      <c r="B8619" s="5">
        <v>45028.625</v>
      </c>
      <c r="D8619" s="44"/>
    </row>
    <row r="8620" spans="1:6" x14ac:dyDescent="0.3">
      <c r="A8620" s="4">
        <v>0.35</v>
      </c>
      <c r="B8620" s="5">
        <v>45028.604166666664</v>
      </c>
      <c r="D8620" s="44"/>
    </row>
    <row r="8621" spans="1:6" x14ac:dyDescent="0.3">
      <c r="A8621" s="4">
        <v>0.378</v>
      </c>
      <c r="B8621" s="5">
        <v>45028.583333333336</v>
      </c>
      <c r="D8621" s="44"/>
    </row>
    <row r="8622" spans="1:6" x14ac:dyDescent="0.3">
      <c r="A8622" s="4">
        <v>0.39</v>
      </c>
      <c r="B8622" s="5">
        <v>45028.5625</v>
      </c>
      <c r="D8622" s="44"/>
    </row>
    <row r="8623" spans="1:6" x14ac:dyDescent="0.3">
      <c r="A8623" s="4">
        <v>0.35799999999999998</v>
      </c>
      <c r="B8623" s="5">
        <v>45028.541666666664</v>
      </c>
      <c r="D8623" s="44"/>
    </row>
    <row r="8624" spans="1:6" x14ac:dyDescent="0.3">
      <c r="A8624" s="4">
        <v>0.41099999999999998</v>
      </c>
      <c r="B8624" s="5">
        <v>45028.520833333336</v>
      </c>
      <c r="D8624" s="44"/>
    </row>
    <row r="8625" spans="1:4" x14ac:dyDescent="0.3">
      <c r="A8625" s="4">
        <v>0.38500000000000001</v>
      </c>
      <c r="B8625" s="5">
        <v>45028.5</v>
      </c>
      <c r="D8625" s="44"/>
    </row>
    <row r="8626" spans="1:4" x14ac:dyDescent="0.3">
      <c r="A8626" s="4">
        <v>0.39200000000000002</v>
      </c>
      <c r="B8626" s="5">
        <v>45028.479166666664</v>
      </c>
      <c r="D8626" s="44"/>
    </row>
    <row r="8627" spans="1:4" x14ac:dyDescent="0.3">
      <c r="A8627" s="4">
        <v>0.39</v>
      </c>
      <c r="B8627" s="5">
        <v>45028.458333333336</v>
      </c>
      <c r="D8627" s="44"/>
    </row>
    <row r="8628" spans="1:4" x14ac:dyDescent="0.3">
      <c r="A8628" s="4">
        <v>0.40100000000000002</v>
      </c>
      <c r="B8628" s="5">
        <v>45028.4375</v>
      </c>
      <c r="D8628" s="44"/>
    </row>
    <row r="8629" spans="1:4" x14ac:dyDescent="0.3">
      <c r="A8629" s="4">
        <v>0.35899999999999999</v>
      </c>
      <c r="B8629" s="5">
        <v>45028.416666666664</v>
      </c>
      <c r="D8629" s="44"/>
    </row>
    <row r="8630" spans="1:4" x14ac:dyDescent="0.3">
      <c r="A8630" s="4">
        <v>0.32900000000000001</v>
      </c>
      <c r="B8630" s="5">
        <v>45028.395833333336</v>
      </c>
      <c r="D8630" s="44"/>
    </row>
    <row r="8631" spans="1:4" x14ac:dyDescent="0.3">
      <c r="A8631" s="4">
        <v>0.35599999999999998</v>
      </c>
      <c r="B8631" s="5">
        <v>45028.375</v>
      </c>
      <c r="D8631" s="44"/>
    </row>
    <row r="8632" spans="1:4" x14ac:dyDescent="0.3">
      <c r="A8632" s="4">
        <v>0.46500000000000002</v>
      </c>
      <c r="B8632" s="5">
        <v>45028.354166666664</v>
      </c>
      <c r="D8632" s="44"/>
    </row>
    <row r="8633" spans="1:4" x14ac:dyDescent="0.3">
      <c r="A8633" s="4">
        <v>0.44400000000000001</v>
      </c>
      <c r="B8633" s="5">
        <v>45028.333333333336</v>
      </c>
      <c r="C8633" s="44">
        <f>SUM(A8633:A8650)</f>
        <v>6.3819999999999988</v>
      </c>
    </row>
    <row r="8634" spans="1:4" x14ac:dyDescent="0.3">
      <c r="A8634" s="4">
        <v>0.35799999999999998</v>
      </c>
      <c r="B8634" s="5">
        <v>45028.3125</v>
      </c>
      <c r="C8634" s="44"/>
    </row>
    <row r="8635" spans="1:4" x14ac:dyDescent="0.3">
      <c r="A8635" s="4">
        <v>0.36099999999999999</v>
      </c>
      <c r="B8635" s="5">
        <v>45028.291666666664</v>
      </c>
      <c r="C8635" s="44"/>
    </row>
    <row r="8636" spans="1:4" x14ac:dyDescent="0.3">
      <c r="A8636" s="4">
        <v>0.38400000000000001</v>
      </c>
      <c r="B8636" s="5">
        <v>45028.270833333336</v>
      </c>
      <c r="C8636" s="44"/>
    </row>
    <row r="8637" spans="1:4" x14ac:dyDescent="0.3">
      <c r="A8637" s="4">
        <v>0.32300000000000001</v>
      </c>
      <c r="B8637" s="5">
        <v>45028.25</v>
      </c>
      <c r="C8637" s="44"/>
    </row>
    <row r="8638" spans="1:4" x14ac:dyDescent="0.3">
      <c r="A8638" s="4">
        <v>0.35</v>
      </c>
      <c r="B8638" s="5">
        <v>45028.229166666664</v>
      </c>
      <c r="C8638" s="44"/>
    </row>
    <row r="8639" spans="1:4" x14ac:dyDescent="0.3">
      <c r="A8639" s="4">
        <v>0.32800000000000001</v>
      </c>
      <c r="B8639" s="5">
        <v>45028.208333333336</v>
      </c>
      <c r="C8639" s="44"/>
    </row>
    <row r="8640" spans="1:4" x14ac:dyDescent="0.3">
      <c r="A8640" s="4">
        <v>0.36799999999999999</v>
      </c>
      <c r="B8640" s="5">
        <v>45028.1875</v>
      </c>
      <c r="C8640" s="44"/>
    </row>
    <row r="8641" spans="1:6" x14ac:dyDescent="0.3">
      <c r="A8641" s="4">
        <v>0.36399999999999999</v>
      </c>
      <c r="B8641" s="5">
        <v>45028.166666666664</v>
      </c>
      <c r="C8641" s="44"/>
    </row>
    <row r="8642" spans="1:6" x14ac:dyDescent="0.3">
      <c r="A8642" s="4">
        <v>0.375</v>
      </c>
      <c r="B8642" s="5">
        <v>45028.145833333336</v>
      </c>
      <c r="C8642" s="44"/>
    </row>
    <row r="8643" spans="1:6" x14ac:dyDescent="0.3">
      <c r="A8643" s="4">
        <v>0.35699999999999998</v>
      </c>
      <c r="B8643" s="5">
        <v>45028.125</v>
      </c>
      <c r="C8643" s="44"/>
    </row>
    <row r="8644" spans="1:6" x14ac:dyDescent="0.3">
      <c r="A8644" s="4">
        <v>0.35499999999999998</v>
      </c>
      <c r="B8644" s="5">
        <v>45028.104166666664</v>
      </c>
      <c r="C8644" s="44"/>
    </row>
    <row r="8645" spans="1:6" x14ac:dyDescent="0.3">
      <c r="A8645" s="4">
        <v>0.372</v>
      </c>
      <c r="B8645" s="5">
        <v>45028.083333333336</v>
      </c>
      <c r="C8645" s="44"/>
    </row>
    <row r="8646" spans="1:6" x14ac:dyDescent="0.3">
      <c r="A8646" s="4">
        <v>0.26700000000000002</v>
      </c>
      <c r="B8646" s="5">
        <v>45028.0625</v>
      </c>
      <c r="C8646" s="44"/>
    </row>
    <row r="8647" spans="1:6" x14ac:dyDescent="0.3">
      <c r="A8647" s="4">
        <v>0.316</v>
      </c>
      <c r="B8647" s="5">
        <v>45028.041666666664</v>
      </c>
      <c r="C8647" s="44"/>
    </row>
    <row r="8648" spans="1:6" x14ac:dyDescent="0.3">
      <c r="A8648" s="4">
        <v>0.30499999999999999</v>
      </c>
      <c r="B8648" s="5">
        <v>45028.020833333336</v>
      </c>
      <c r="C8648" s="44"/>
    </row>
    <row r="8649" spans="1:6" x14ac:dyDescent="0.3">
      <c r="A8649" s="4">
        <v>0.41799999999999998</v>
      </c>
      <c r="B8649" s="5">
        <v>45028</v>
      </c>
      <c r="C8649" s="44"/>
    </row>
    <row r="8650" spans="1:6" x14ac:dyDescent="0.3">
      <c r="A8650" s="4">
        <v>0.33700000000000002</v>
      </c>
      <c r="B8650" s="5">
        <v>45027.979166666664</v>
      </c>
      <c r="C8650" s="44"/>
    </row>
    <row r="8651" spans="1:6" x14ac:dyDescent="0.3">
      <c r="A8651" s="4">
        <v>0.34200000000000003</v>
      </c>
      <c r="B8651" s="5">
        <v>45027.958333333336</v>
      </c>
      <c r="F8651" s="44">
        <f>SUM(A8651:A8658)</f>
        <v>2.5840000000000001</v>
      </c>
    </row>
    <row r="8652" spans="1:6" x14ac:dyDescent="0.3">
      <c r="A8652" s="4">
        <v>0.34</v>
      </c>
      <c r="B8652" s="5">
        <v>45027.9375</v>
      </c>
      <c r="F8652" s="44"/>
    </row>
    <row r="8653" spans="1:6" x14ac:dyDescent="0.3">
      <c r="A8653" s="4">
        <v>0.34300000000000003</v>
      </c>
      <c r="B8653" s="5">
        <v>45027.916666666664</v>
      </c>
      <c r="F8653" s="44"/>
    </row>
    <row r="8654" spans="1:6" x14ac:dyDescent="0.3">
      <c r="A8654" s="4">
        <v>0.32200000000000001</v>
      </c>
      <c r="B8654" s="5">
        <v>45027.895833333336</v>
      </c>
      <c r="F8654" s="44"/>
    </row>
    <row r="8655" spans="1:6" x14ac:dyDescent="0.3">
      <c r="A8655" s="4">
        <v>0.32100000000000001</v>
      </c>
      <c r="B8655" s="5">
        <v>45027.875</v>
      </c>
      <c r="F8655" s="44"/>
    </row>
    <row r="8656" spans="1:6" x14ac:dyDescent="0.3">
      <c r="A8656" s="4">
        <v>0.29499999999999998</v>
      </c>
      <c r="B8656" s="5">
        <v>45027.854166666664</v>
      </c>
      <c r="F8656" s="44"/>
    </row>
    <row r="8657" spans="1:6" x14ac:dyDescent="0.3">
      <c r="A8657" s="4">
        <v>0.31</v>
      </c>
      <c r="B8657" s="5">
        <v>45027.833333333336</v>
      </c>
      <c r="F8657" s="44"/>
    </row>
    <row r="8658" spans="1:6" x14ac:dyDescent="0.3">
      <c r="A8658" s="4">
        <v>0.311</v>
      </c>
      <c r="B8658" s="5">
        <v>45027.8125</v>
      </c>
      <c r="F8658" s="44"/>
    </row>
    <row r="8659" spans="1:6" x14ac:dyDescent="0.3">
      <c r="A8659" s="4">
        <v>0.35099999999999998</v>
      </c>
      <c r="B8659" s="5">
        <v>45027.791666666664</v>
      </c>
      <c r="E8659" s="44">
        <f>SUM(A8659:A8662)</f>
        <v>1.347</v>
      </c>
    </row>
    <row r="8660" spans="1:6" x14ac:dyDescent="0.3">
      <c r="A8660" s="4">
        <v>0.32800000000000001</v>
      </c>
      <c r="B8660" s="5">
        <v>45027.770833333336</v>
      </c>
      <c r="E8660" s="44"/>
    </row>
    <row r="8661" spans="1:6" x14ac:dyDescent="0.3">
      <c r="A8661" s="4">
        <v>0.36099999999999999</v>
      </c>
      <c r="B8661" s="5">
        <v>45027.75</v>
      </c>
      <c r="E8661" s="44"/>
    </row>
    <row r="8662" spans="1:6" x14ac:dyDescent="0.3">
      <c r="A8662" s="4">
        <v>0.307</v>
      </c>
      <c r="B8662" s="5">
        <v>45027.729166666664</v>
      </c>
      <c r="E8662" s="44"/>
    </row>
    <row r="8663" spans="1:6" x14ac:dyDescent="0.3">
      <c r="A8663" s="4">
        <v>0.38100000000000001</v>
      </c>
      <c r="B8663" s="5">
        <v>45027.708333333336</v>
      </c>
      <c r="D8663" s="44">
        <f>SUM(A8663:A8680)</f>
        <v>5.9989999999999997</v>
      </c>
    </row>
    <row r="8664" spans="1:6" x14ac:dyDescent="0.3">
      <c r="A8664" s="4">
        <v>0.34100000000000003</v>
      </c>
      <c r="B8664" s="5">
        <v>45027.6875</v>
      </c>
      <c r="D8664" s="44"/>
    </row>
    <row r="8665" spans="1:6" x14ac:dyDescent="0.3">
      <c r="A8665" s="4">
        <v>0.35899999999999999</v>
      </c>
      <c r="B8665" s="5">
        <v>45027.666666666664</v>
      </c>
      <c r="D8665" s="44"/>
    </row>
    <row r="8666" spans="1:6" x14ac:dyDescent="0.3">
      <c r="A8666" s="4">
        <v>0.28499999999999998</v>
      </c>
      <c r="B8666" s="5">
        <v>45027.645833333336</v>
      </c>
      <c r="D8666" s="44"/>
    </row>
    <row r="8667" spans="1:6" x14ac:dyDescent="0.3">
      <c r="A8667" s="4">
        <v>0.30199999999999999</v>
      </c>
      <c r="B8667" s="5">
        <v>45027.625</v>
      </c>
      <c r="D8667" s="44"/>
    </row>
    <row r="8668" spans="1:6" x14ac:dyDescent="0.3">
      <c r="A8668" s="4">
        <v>0.27400000000000002</v>
      </c>
      <c r="B8668" s="5">
        <v>45027.604166666664</v>
      </c>
      <c r="D8668" s="44"/>
    </row>
    <row r="8669" spans="1:6" x14ac:dyDescent="0.3">
      <c r="A8669" s="4">
        <v>0.36499999999999999</v>
      </c>
      <c r="B8669" s="5">
        <v>45027.583333333336</v>
      </c>
      <c r="D8669" s="44"/>
    </row>
    <row r="8670" spans="1:6" x14ac:dyDescent="0.3">
      <c r="A8670" s="4">
        <v>0.374</v>
      </c>
      <c r="B8670" s="5">
        <v>45027.5625</v>
      </c>
      <c r="D8670" s="44"/>
    </row>
    <row r="8671" spans="1:6" x14ac:dyDescent="0.3">
      <c r="A8671" s="4">
        <v>0.377</v>
      </c>
      <c r="B8671" s="5">
        <v>45027.541666666664</v>
      </c>
      <c r="D8671" s="44"/>
    </row>
    <row r="8672" spans="1:6" x14ac:dyDescent="0.3">
      <c r="A8672" s="4">
        <v>0.38800000000000001</v>
      </c>
      <c r="B8672" s="5">
        <v>45027.520833333336</v>
      </c>
      <c r="D8672" s="44"/>
    </row>
    <row r="8673" spans="1:4" x14ac:dyDescent="0.3">
      <c r="A8673" s="4">
        <v>0.312</v>
      </c>
      <c r="B8673" s="5">
        <v>45027.5</v>
      </c>
      <c r="D8673" s="44"/>
    </row>
    <row r="8674" spans="1:4" x14ac:dyDescent="0.3">
      <c r="A8674" s="4">
        <v>0.38500000000000001</v>
      </c>
      <c r="B8674" s="5">
        <v>45027.479166666664</v>
      </c>
      <c r="D8674" s="44"/>
    </row>
    <row r="8675" spans="1:4" x14ac:dyDescent="0.3">
      <c r="A8675" s="4">
        <v>0.32400000000000001</v>
      </c>
      <c r="B8675" s="5">
        <v>45027.458333333336</v>
      </c>
      <c r="D8675" s="44"/>
    </row>
    <row r="8676" spans="1:4" x14ac:dyDescent="0.3">
      <c r="A8676" s="4">
        <v>0.33300000000000002</v>
      </c>
      <c r="B8676" s="5">
        <v>45027.4375</v>
      </c>
      <c r="D8676" s="44"/>
    </row>
    <row r="8677" spans="1:4" x14ac:dyDescent="0.3">
      <c r="A8677" s="4">
        <v>0.23799999999999999</v>
      </c>
      <c r="B8677" s="5">
        <v>45027.416666666664</v>
      </c>
      <c r="D8677" s="44"/>
    </row>
    <row r="8678" spans="1:4" x14ac:dyDescent="0.3">
      <c r="A8678" s="4">
        <v>0.308</v>
      </c>
      <c r="B8678" s="5">
        <v>45027.395833333336</v>
      </c>
      <c r="D8678" s="44"/>
    </row>
    <row r="8679" spans="1:4" x14ac:dyDescent="0.3">
      <c r="A8679" s="4">
        <v>0.30199999999999999</v>
      </c>
      <c r="B8679" s="5">
        <v>45027.375</v>
      </c>
      <c r="D8679" s="44"/>
    </row>
    <row r="8680" spans="1:4" x14ac:dyDescent="0.3">
      <c r="A8680" s="4">
        <v>0.35099999999999998</v>
      </c>
      <c r="B8680" s="5">
        <v>45027.354166666664</v>
      </c>
      <c r="D8680" s="44"/>
    </row>
    <row r="8681" spans="1:4" x14ac:dyDescent="0.3">
      <c r="A8681" s="4">
        <v>0.29599999999999999</v>
      </c>
      <c r="B8681" s="5">
        <v>45027.333333333336</v>
      </c>
      <c r="C8681" s="44">
        <f>SUM(A8681:A8698)</f>
        <v>7.7840000000000007</v>
      </c>
    </row>
    <row r="8682" spans="1:4" x14ac:dyDescent="0.3">
      <c r="A8682" s="4">
        <v>0.32600000000000001</v>
      </c>
      <c r="B8682" s="5">
        <v>45027.3125</v>
      </c>
      <c r="C8682" s="44"/>
    </row>
    <row r="8683" spans="1:4" x14ac:dyDescent="0.3">
      <c r="A8683" s="4">
        <v>0.309</v>
      </c>
      <c r="B8683" s="5">
        <v>45027.291666666664</v>
      </c>
      <c r="C8683" s="44"/>
    </row>
    <row r="8684" spans="1:4" x14ac:dyDescent="0.3">
      <c r="A8684" s="4">
        <v>0.34499999999999997</v>
      </c>
      <c r="B8684" s="5">
        <v>45027.270833333336</v>
      </c>
      <c r="C8684" s="44"/>
    </row>
    <row r="8685" spans="1:4" x14ac:dyDescent="0.3">
      <c r="A8685" s="4">
        <v>0.27300000000000002</v>
      </c>
      <c r="B8685" s="5">
        <v>45027.25</v>
      </c>
      <c r="C8685" s="44"/>
    </row>
    <row r="8686" spans="1:4" x14ac:dyDescent="0.3">
      <c r="A8686" s="4">
        <v>0.61299999999999999</v>
      </c>
      <c r="B8686" s="5">
        <v>45027.229166666664</v>
      </c>
      <c r="C8686" s="44"/>
    </row>
    <row r="8687" spans="1:4" x14ac:dyDescent="0.3">
      <c r="A8687" s="4">
        <v>0.753</v>
      </c>
      <c r="B8687" s="5">
        <v>45027.208333333336</v>
      </c>
      <c r="C8687" s="44"/>
    </row>
    <row r="8688" spans="1:4" x14ac:dyDescent="0.3">
      <c r="A8688" s="4">
        <v>0.39700000000000002</v>
      </c>
      <c r="B8688" s="5">
        <v>45027.1875</v>
      </c>
      <c r="C8688" s="44"/>
    </row>
    <row r="8689" spans="1:6" x14ac:dyDescent="0.3">
      <c r="A8689" s="4">
        <v>1.4179999999999999</v>
      </c>
      <c r="B8689" s="5">
        <v>45027.166666666664</v>
      </c>
      <c r="C8689" s="44"/>
    </row>
    <row r="8690" spans="1:6" x14ac:dyDescent="0.3">
      <c r="A8690" s="4">
        <v>0.51700000000000002</v>
      </c>
      <c r="B8690" s="5">
        <v>45027.145833333336</v>
      </c>
      <c r="C8690" s="44"/>
    </row>
    <row r="8691" spans="1:6" x14ac:dyDescent="0.3">
      <c r="A8691" s="4">
        <v>0.30499999999999999</v>
      </c>
      <c r="B8691" s="5">
        <v>45027.125</v>
      </c>
      <c r="C8691" s="44"/>
    </row>
    <row r="8692" spans="1:6" x14ac:dyDescent="0.3">
      <c r="A8692" s="4">
        <v>0.33100000000000002</v>
      </c>
      <c r="B8692" s="5">
        <v>45027.104166666664</v>
      </c>
      <c r="C8692" s="44"/>
    </row>
    <row r="8693" spans="1:6" x14ac:dyDescent="0.3">
      <c r="A8693" s="4">
        <v>0.31900000000000001</v>
      </c>
      <c r="B8693" s="5">
        <v>45027.083333333336</v>
      </c>
      <c r="C8693" s="44"/>
    </row>
    <row r="8694" spans="1:6" x14ac:dyDescent="0.3">
      <c r="A8694" s="4">
        <v>0.28499999999999998</v>
      </c>
      <c r="B8694" s="5">
        <v>45027.0625</v>
      </c>
      <c r="C8694" s="44"/>
    </row>
    <row r="8695" spans="1:6" x14ac:dyDescent="0.3">
      <c r="A8695" s="4">
        <v>0.30399999999999999</v>
      </c>
      <c r="B8695" s="5">
        <v>45027.041666666664</v>
      </c>
      <c r="C8695" s="44"/>
    </row>
    <row r="8696" spans="1:6" x14ac:dyDescent="0.3">
      <c r="A8696" s="4">
        <v>0.27800000000000002</v>
      </c>
      <c r="B8696" s="5">
        <v>45027.020833333336</v>
      </c>
      <c r="C8696" s="44"/>
    </row>
    <row r="8697" spans="1:6" x14ac:dyDescent="0.3">
      <c r="A8697" s="4">
        <v>0.377</v>
      </c>
      <c r="B8697" s="5">
        <v>45027</v>
      </c>
      <c r="C8697" s="44"/>
    </row>
    <row r="8698" spans="1:6" x14ac:dyDescent="0.3">
      <c r="A8698" s="4">
        <v>0.33800000000000002</v>
      </c>
      <c r="B8698" s="5">
        <v>45026.979166666664</v>
      </c>
      <c r="C8698" s="44"/>
    </row>
    <row r="8699" spans="1:6" x14ac:dyDescent="0.3">
      <c r="A8699" s="4">
        <v>0.47199999999999998</v>
      </c>
      <c r="B8699" s="5">
        <v>45026.958333333336</v>
      </c>
      <c r="F8699" s="44">
        <f>SUM(A8699:A8706)</f>
        <v>4.9849999999999994</v>
      </c>
    </row>
    <row r="8700" spans="1:6" x14ac:dyDescent="0.3">
      <c r="A8700" s="4">
        <v>0.52300000000000002</v>
      </c>
      <c r="B8700" s="5">
        <v>45026.9375</v>
      </c>
      <c r="F8700" s="44"/>
    </row>
    <row r="8701" spans="1:6" x14ac:dyDescent="0.3">
      <c r="A8701" s="4">
        <v>0.73899999999999999</v>
      </c>
      <c r="B8701" s="5">
        <v>45026.916666666664</v>
      </c>
      <c r="F8701" s="44"/>
    </row>
    <row r="8702" spans="1:6" x14ac:dyDescent="0.3">
      <c r="A8702" s="4">
        <v>0.66200000000000003</v>
      </c>
      <c r="B8702" s="5">
        <v>45026.895833333336</v>
      </c>
      <c r="F8702" s="44"/>
    </row>
    <row r="8703" spans="1:6" x14ac:dyDescent="0.3">
      <c r="A8703" s="4">
        <v>0.7</v>
      </c>
      <c r="B8703" s="5">
        <v>45026.875</v>
      </c>
      <c r="F8703" s="44"/>
    </row>
    <row r="8704" spans="1:6" x14ac:dyDescent="0.3">
      <c r="A8704" s="4">
        <v>0.98099999999999998</v>
      </c>
      <c r="B8704" s="5">
        <v>45026.854166666664</v>
      </c>
      <c r="F8704" s="44"/>
    </row>
    <row r="8705" spans="1:6" x14ac:dyDescent="0.3">
      <c r="A8705" s="4">
        <v>0.56100000000000005</v>
      </c>
      <c r="B8705" s="5">
        <v>45026.833333333336</v>
      </c>
      <c r="F8705" s="44"/>
    </row>
    <row r="8706" spans="1:6" x14ac:dyDescent="0.3">
      <c r="A8706" s="4">
        <v>0.34699999999999998</v>
      </c>
      <c r="B8706" s="5">
        <v>45026.8125</v>
      </c>
      <c r="F8706" s="44"/>
    </row>
    <row r="8707" spans="1:6" x14ac:dyDescent="0.3">
      <c r="A8707" s="4">
        <v>0.47399999999999998</v>
      </c>
      <c r="B8707" s="5">
        <v>45026.791666666664</v>
      </c>
      <c r="E8707" s="44">
        <f>SUM(A8707:A8710)</f>
        <v>2.0060000000000002</v>
      </c>
    </row>
    <row r="8708" spans="1:6" x14ac:dyDescent="0.3">
      <c r="A8708" s="4">
        <v>0.39900000000000002</v>
      </c>
      <c r="B8708" s="5">
        <v>45026.770833333336</v>
      </c>
      <c r="E8708" s="44"/>
    </row>
    <row r="8709" spans="1:6" x14ac:dyDescent="0.3">
      <c r="A8709" s="4">
        <v>0.42499999999999999</v>
      </c>
      <c r="B8709" s="5">
        <v>45026.75</v>
      </c>
      <c r="E8709" s="44"/>
    </row>
    <row r="8710" spans="1:6" x14ac:dyDescent="0.3">
      <c r="A8710" s="4">
        <v>0.70799999999999996</v>
      </c>
      <c r="B8710" s="5">
        <v>45026.729166666664</v>
      </c>
      <c r="E8710" s="44"/>
    </row>
    <row r="8711" spans="1:6" x14ac:dyDescent="0.3">
      <c r="A8711" s="4">
        <v>0.435</v>
      </c>
      <c r="B8711" s="5">
        <v>45026.708333333336</v>
      </c>
      <c r="D8711" s="44">
        <f>SUM(A8711:A8728)</f>
        <v>9.7879999999999985</v>
      </c>
    </row>
    <row r="8712" spans="1:6" x14ac:dyDescent="0.3">
      <c r="A8712" s="4">
        <v>0.47899999999999998</v>
      </c>
      <c r="B8712" s="5">
        <v>45026.6875</v>
      </c>
      <c r="D8712" s="44"/>
    </row>
    <row r="8713" spans="1:6" x14ac:dyDescent="0.3">
      <c r="A8713" s="4">
        <v>0.63200000000000001</v>
      </c>
      <c r="B8713" s="5">
        <v>45026.666666666664</v>
      </c>
      <c r="D8713" s="44"/>
    </row>
    <row r="8714" spans="1:6" x14ac:dyDescent="0.3">
      <c r="A8714" s="4">
        <v>0.71099999999999997</v>
      </c>
      <c r="B8714" s="5">
        <v>45026.645833333336</v>
      </c>
      <c r="D8714" s="44"/>
    </row>
    <row r="8715" spans="1:6" x14ac:dyDescent="0.3">
      <c r="A8715" s="4">
        <v>0.51700000000000002</v>
      </c>
      <c r="B8715" s="5">
        <v>45026.625</v>
      </c>
      <c r="D8715" s="44"/>
    </row>
    <row r="8716" spans="1:6" x14ac:dyDescent="0.3">
      <c r="A8716" s="4">
        <v>0.47</v>
      </c>
      <c r="B8716" s="5">
        <v>45026.604166666664</v>
      </c>
      <c r="D8716" s="44"/>
    </row>
    <row r="8717" spans="1:6" x14ac:dyDescent="0.3">
      <c r="A8717" s="4">
        <v>0.38300000000000001</v>
      </c>
      <c r="B8717" s="5">
        <v>45026.583333333336</v>
      </c>
      <c r="D8717" s="44"/>
    </row>
    <row r="8718" spans="1:6" x14ac:dyDescent="0.3">
      <c r="A8718" s="4">
        <v>0.46600000000000003</v>
      </c>
      <c r="B8718" s="5">
        <v>45026.5625</v>
      </c>
      <c r="D8718" s="44"/>
    </row>
    <row r="8719" spans="1:6" x14ac:dyDescent="0.3">
      <c r="A8719" s="4">
        <v>0.55300000000000005</v>
      </c>
      <c r="B8719" s="5">
        <v>45026.541666666664</v>
      </c>
      <c r="D8719" s="44"/>
    </row>
    <row r="8720" spans="1:6" x14ac:dyDescent="0.3">
      <c r="A8720" s="4">
        <v>0.77300000000000002</v>
      </c>
      <c r="B8720" s="5">
        <v>45026.520833333336</v>
      </c>
      <c r="D8720" s="44"/>
    </row>
    <row r="8721" spans="1:4" x14ac:dyDescent="0.3">
      <c r="A8721" s="4">
        <v>0.42199999999999999</v>
      </c>
      <c r="B8721" s="5">
        <v>45026.5</v>
      </c>
      <c r="D8721" s="44"/>
    </row>
    <row r="8722" spans="1:4" x14ac:dyDescent="0.3">
      <c r="A8722" s="4">
        <v>0.318</v>
      </c>
      <c r="B8722" s="5">
        <v>45026.479166666664</v>
      </c>
      <c r="D8722" s="44"/>
    </row>
    <row r="8723" spans="1:4" x14ac:dyDescent="0.3">
      <c r="A8723" s="4">
        <v>0.42299999999999999</v>
      </c>
      <c r="B8723" s="5">
        <v>45026.458333333336</v>
      </c>
      <c r="D8723" s="44"/>
    </row>
    <row r="8724" spans="1:4" x14ac:dyDescent="0.3">
      <c r="A8724" s="4">
        <v>0.58199999999999996</v>
      </c>
      <c r="B8724" s="5">
        <v>45026.4375</v>
      </c>
      <c r="D8724" s="44"/>
    </row>
    <row r="8725" spans="1:4" x14ac:dyDescent="0.3">
      <c r="A8725" s="4">
        <v>0.70399999999999996</v>
      </c>
      <c r="B8725" s="5">
        <v>45026.416666666664</v>
      </c>
      <c r="D8725" s="44"/>
    </row>
    <row r="8726" spans="1:4" x14ac:dyDescent="0.3">
      <c r="A8726" s="4">
        <v>0.69599999999999995</v>
      </c>
      <c r="B8726" s="5">
        <v>45026.395833333336</v>
      </c>
      <c r="D8726" s="44"/>
    </row>
    <row r="8727" spans="1:4" x14ac:dyDescent="0.3">
      <c r="A8727" s="4">
        <v>0.50700000000000001</v>
      </c>
      <c r="B8727" s="5">
        <v>45026.375</v>
      </c>
      <c r="D8727" s="44"/>
    </row>
    <row r="8728" spans="1:4" x14ac:dyDescent="0.3">
      <c r="A8728" s="4">
        <v>0.71699999999999997</v>
      </c>
      <c r="B8728" s="5">
        <v>45026.354166666664</v>
      </c>
      <c r="D8728" s="44"/>
    </row>
    <row r="8729" spans="1:4" x14ac:dyDescent="0.3">
      <c r="A8729" s="4">
        <v>0.47799999999999998</v>
      </c>
      <c r="B8729" s="5">
        <v>45026.333333333336</v>
      </c>
      <c r="C8729" s="44">
        <f>SUM(A8729:A8746)</f>
        <v>10.235000000000003</v>
      </c>
    </row>
    <row r="8730" spans="1:4" x14ac:dyDescent="0.3">
      <c r="A8730" s="4">
        <v>0.41799999999999998</v>
      </c>
      <c r="B8730" s="5">
        <v>45026.3125</v>
      </c>
      <c r="C8730" s="44"/>
    </row>
    <row r="8731" spans="1:4" x14ac:dyDescent="0.3">
      <c r="A8731" s="4">
        <v>0.38800000000000001</v>
      </c>
      <c r="B8731" s="5">
        <v>45026.291666666664</v>
      </c>
      <c r="C8731" s="44"/>
    </row>
    <row r="8732" spans="1:4" x14ac:dyDescent="0.3">
      <c r="A8732" s="4">
        <v>0.29599999999999999</v>
      </c>
      <c r="B8732" s="5">
        <v>45026.270833333336</v>
      </c>
      <c r="C8732" s="44"/>
    </row>
    <row r="8733" spans="1:4" x14ac:dyDescent="0.3">
      <c r="A8733" s="4">
        <v>0.313</v>
      </c>
      <c r="B8733" s="5">
        <v>45026.25</v>
      </c>
      <c r="C8733" s="44"/>
    </row>
    <row r="8734" spans="1:4" x14ac:dyDescent="0.3">
      <c r="A8734" s="4">
        <v>0.35199999999999998</v>
      </c>
      <c r="B8734" s="5">
        <v>45026.229166666664</v>
      </c>
      <c r="C8734" s="44"/>
    </row>
    <row r="8735" spans="1:4" x14ac:dyDescent="0.3">
      <c r="A8735" s="4">
        <v>0.39300000000000002</v>
      </c>
      <c r="B8735" s="5">
        <v>45026.208333333336</v>
      </c>
      <c r="C8735" s="44"/>
    </row>
    <row r="8736" spans="1:4" x14ac:dyDescent="0.3">
      <c r="A8736" s="4">
        <v>0.38200000000000001</v>
      </c>
      <c r="B8736" s="5">
        <v>45026.1875</v>
      </c>
      <c r="C8736" s="44"/>
    </row>
    <row r="8737" spans="1:6" x14ac:dyDescent="0.3">
      <c r="A8737" s="4">
        <v>0.39900000000000002</v>
      </c>
      <c r="B8737" s="5">
        <v>45026.166666666664</v>
      </c>
      <c r="C8737" s="44"/>
    </row>
    <row r="8738" spans="1:6" x14ac:dyDescent="0.3">
      <c r="A8738" s="4">
        <v>0.41499999999999998</v>
      </c>
      <c r="B8738" s="5">
        <v>45026.145833333336</v>
      </c>
      <c r="C8738" s="44"/>
    </row>
    <row r="8739" spans="1:6" x14ac:dyDescent="0.3">
      <c r="A8739" s="4">
        <v>0.39300000000000002</v>
      </c>
      <c r="B8739" s="5">
        <v>45026.125</v>
      </c>
      <c r="C8739" s="44"/>
    </row>
    <row r="8740" spans="1:6" x14ac:dyDescent="0.3">
      <c r="A8740" s="4">
        <v>0.34599999999999997</v>
      </c>
      <c r="B8740" s="5">
        <v>45026.104166666664</v>
      </c>
      <c r="C8740" s="44"/>
    </row>
    <row r="8741" spans="1:6" x14ac:dyDescent="0.3">
      <c r="A8741" s="4">
        <v>0.35499999999999998</v>
      </c>
      <c r="B8741" s="5">
        <v>45026.083333333336</v>
      </c>
      <c r="C8741" s="44"/>
    </row>
    <row r="8742" spans="1:6" x14ac:dyDescent="0.3">
      <c r="A8742" s="4">
        <v>1.31</v>
      </c>
      <c r="B8742" s="5">
        <v>45026.0625</v>
      </c>
      <c r="C8742" s="44"/>
    </row>
    <row r="8743" spans="1:6" x14ac:dyDescent="0.3">
      <c r="A8743" s="4">
        <v>0.71</v>
      </c>
      <c r="B8743" s="5">
        <v>45026.041666666664</v>
      </c>
      <c r="C8743" s="44"/>
    </row>
    <row r="8744" spans="1:6" x14ac:dyDescent="0.3">
      <c r="A8744" s="4">
        <v>1.516</v>
      </c>
      <c r="B8744" s="5">
        <v>45026.020833333336</v>
      </c>
      <c r="C8744" s="44"/>
    </row>
    <row r="8745" spans="1:6" x14ac:dyDescent="0.3">
      <c r="A8745" s="4">
        <v>1.149</v>
      </c>
      <c r="B8745" s="5">
        <v>45026</v>
      </c>
      <c r="C8745" s="44"/>
    </row>
    <row r="8746" spans="1:6" x14ac:dyDescent="0.3">
      <c r="A8746" s="4">
        <v>0.622</v>
      </c>
      <c r="B8746" s="5">
        <v>45025.979166666664</v>
      </c>
      <c r="C8746" s="44"/>
    </row>
    <row r="8747" spans="1:6" x14ac:dyDescent="0.3">
      <c r="A8747" s="4">
        <v>0.50600000000000001</v>
      </c>
      <c r="B8747" s="5">
        <v>45025.958333333336</v>
      </c>
      <c r="F8747" s="44">
        <f>SUM(A8747:A8754)</f>
        <v>6.5069999999999997</v>
      </c>
    </row>
    <row r="8748" spans="1:6" x14ac:dyDescent="0.3">
      <c r="A8748" s="4">
        <v>0.73199999999999998</v>
      </c>
      <c r="B8748" s="5">
        <v>45025.9375</v>
      </c>
      <c r="F8748" s="44"/>
    </row>
    <row r="8749" spans="1:6" x14ac:dyDescent="0.3">
      <c r="A8749" s="4">
        <v>1.125</v>
      </c>
      <c r="B8749" s="5">
        <v>45025.916666666664</v>
      </c>
      <c r="F8749" s="44"/>
    </row>
    <row r="8750" spans="1:6" x14ac:dyDescent="0.3">
      <c r="A8750" s="4">
        <v>0.94899999999999995</v>
      </c>
      <c r="B8750" s="5">
        <v>45025.895833333336</v>
      </c>
      <c r="F8750" s="44"/>
    </row>
    <row r="8751" spans="1:6" x14ac:dyDescent="0.3">
      <c r="A8751" s="4">
        <v>0.86399999999999999</v>
      </c>
      <c r="B8751" s="5">
        <v>45025.875</v>
      </c>
      <c r="F8751" s="44"/>
    </row>
    <row r="8752" spans="1:6" x14ac:dyDescent="0.3">
      <c r="A8752" s="4">
        <v>0.92200000000000004</v>
      </c>
      <c r="B8752" s="5">
        <v>45025.854166666664</v>
      </c>
      <c r="F8752" s="44"/>
    </row>
    <row r="8753" spans="1:6" x14ac:dyDescent="0.3">
      <c r="A8753" s="4">
        <v>0.68899999999999995</v>
      </c>
      <c r="B8753" s="5">
        <v>45025.833333333336</v>
      </c>
      <c r="F8753" s="44"/>
    </row>
    <row r="8754" spans="1:6" x14ac:dyDescent="0.3">
      <c r="A8754" s="4">
        <v>0.72</v>
      </c>
      <c r="B8754" s="5">
        <v>45025.8125</v>
      </c>
      <c r="F8754" s="44"/>
    </row>
    <row r="8755" spans="1:6" x14ac:dyDescent="0.3">
      <c r="A8755" s="4">
        <v>0.7</v>
      </c>
      <c r="B8755" s="5">
        <v>45025.791666666664</v>
      </c>
      <c r="E8755" s="44">
        <f>SUM(A8755:A8758)</f>
        <v>3.2399999999999998</v>
      </c>
    </row>
    <row r="8756" spans="1:6" x14ac:dyDescent="0.3">
      <c r="A8756" s="4">
        <v>0.73399999999999999</v>
      </c>
      <c r="B8756" s="5">
        <v>45025.770833333336</v>
      </c>
      <c r="E8756" s="44"/>
    </row>
    <row r="8757" spans="1:6" x14ac:dyDescent="0.3">
      <c r="A8757" s="4">
        <v>1.0409999999999999</v>
      </c>
      <c r="B8757" s="5">
        <v>45025.75</v>
      </c>
      <c r="E8757" s="44"/>
    </row>
    <row r="8758" spans="1:6" x14ac:dyDescent="0.3">
      <c r="A8758" s="4">
        <v>0.76500000000000001</v>
      </c>
      <c r="B8758" s="5">
        <v>45025.729166666664</v>
      </c>
      <c r="E8758" s="44"/>
    </row>
    <row r="8759" spans="1:6" x14ac:dyDescent="0.3">
      <c r="A8759" s="4">
        <v>0.78300000000000003</v>
      </c>
      <c r="B8759" s="5">
        <v>45025.708333333336</v>
      </c>
      <c r="D8759" s="44">
        <f>SUM(A8759:A8776)</f>
        <v>25.216000000000001</v>
      </c>
    </row>
    <row r="8760" spans="1:6" x14ac:dyDescent="0.3">
      <c r="A8760" s="4">
        <v>1.581</v>
      </c>
      <c r="B8760" s="5">
        <v>45025.6875</v>
      </c>
      <c r="D8760" s="44"/>
    </row>
    <row r="8761" spans="1:6" x14ac:dyDescent="0.3">
      <c r="A8761" s="4">
        <v>2.9780000000000002</v>
      </c>
      <c r="B8761" s="5">
        <v>45025.666666666664</v>
      </c>
      <c r="D8761" s="44"/>
    </row>
    <row r="8762" spans="1:6" x14ac:dyDescent="0.3">
      <c r="A8762" s="4">
        <v>2.5430000000000001</v>
      </c>
      <c r="B8762" s="5">
        <v>45025.645833333336</v>
      </c>
      <c r="D8762" s="44"/>
    </row>
    <row r="8763" spans="1:6" x14ac:dyDescent="0.3">
      <c r="A8763" s="4">
        <v>2.9860000000000002</v>
      </c>
      <c r="B8763" s="5">
        <v>45025.625</v>
      </c>
      <c r="D8763" s="44"/>
    </row>
    <row r="8764" spans="1:6" x14ac:dyDescent="0.3">
      <c r="A8764" s="4">
        <v>2.4009999999999998</v>
      </c>
      <c r="B8764" s="5">
        <v>45025.604166666664</v>
      </c>
      <c r="D8764" s="44"/>
    </row>
    <row r="8765" spans="1:6" x14ac:dyDescent="0.3">
      <c r="A8765" s="4">
        <v>1.6359999999999999</v>
      </c>
      <c r="B8765" s="5">
        <v>45025.583333333336</v>
      </c>
      <c r="D8765" s="44"/>
    </row>
    <row r="8766" spans="1:6" x14ac:dyDescent="0.3">
      <c r="A8766" s="4">
        <v>2.548</v>
      </c>
      <c r="B8766" s="5">
        <v>45025.5625</v>
      </c>
      <c r="D8766" s="44"/>
    </row>
    <row r="8767" spans="1:6" x14ac:dyDescent="0.3">
      <c r="A8767" s="4">
        <v>1.2849999999999999</v>
      </c>
      <c r="B8767" s="5">
        <v>45025.541666666664</v>
      </c>
      <c r="D8767" s="44"/>
    </row>
    <row r="8768" spans="1:6" x14ac:dyDescent="0.3">
      <c r="A8768" s="4">
        <v>1.484</v>
      </c>
      <c r="B8768" s="5">
        <v>45025.520833333336</v>
      </c>
      <c r="D8768" s="44"/>
    </row>
    <row r="8769" spans="1:4" x14ac:dyDescent="0.3">
      <c r="A8769" s="4">
        <v>0.63500000000000001</v>
      </c>
      <c r="B8769" s="5">
        <v>45025.5</v>
      </c>
      <c r="D8769" s="44"/>
    </row>
    <row r="8770" spans="1:4" x14ac:dyDescent="0.3">
      <c r="A8770" s="4">
        <v>0.68100000000000005</v>
      </c>
      <c r="B8770" s="5">
        <v>45025.479166666664</v>
      </c>
      <c r="D8770" s="44"/>
    </row>
    <row r="8771" spans="1:4" x14ac:dyDescent="0.3">
      <c r="A8771" s="4">
        <v>0.59899999999999998</v>
      </c>
      <c r="B8771" s="5">
        <v>45025.458333333336</v>
      </c>
      <c r="D8771" s="44"/>
    </row>
    <row r="8772" spans="1:4" x14ac:dyDescent="0.3">
      <c r="A8772" s="4">
        <v>0.52</v>
      </c>
      <c r="B8772" s="5">
        <v>45025.4375</v>
      </c>
      <c r="D8772" s="44"/>
    </row>
    <row r="8773" spans="1:4" x14ac:dyDescent="0.3">
      <c r="A8773" s="4">
        <v>0.61199999999999999</v>
      </c>
      <c r="B8773" s="5">
        <v>45025.416666666664</v>
      </c>
      <c r="D8773" s="44"/>
    </row>
    <row r="8774" spans="1:4" x14ac:dyDescent="0.3">
      <c r="A8774" s="4">
        <v>0.627</v>
      </c>
      <c r="B8774" s="5">
        <v>45025.395833333336</v>
      </c>
      <c r="D8774" s="44"/>
    </row>
    <row r="8775" spans="1:4" x14ac:dyDescent="0.3">
      <c r="A8775" s="4">
        <v>0.80500000000000005</v>
      </c>
      <c r="B8775" s="5">
        <v>45025.375</v>
      </c>
      <c r="D8775" s="44"/>
    </row>
    <row r="8776" spans="1:4" x14ac:dyDescent="0.3">
      <c r="A8776" s="4">
        <v>0.51200000000000001</v>
      </c>
      <c r="B8776" s="5">
        <v>45025.354166666664</v>
      </c>
      <c r="D8776" s="44"/>
    </row>
    <row r="8777" spans="1:4" x14ac:dyDescent="0.3">
      <c r="A8777" s="4">
        <v>0.51400000000000001</v>
      </c>
      <c r="B8777" s="5">
        <v>45025.333333333336</v>
      </c>
      <c r="C8777" s="44">
        <f>SUM(A8777:A8794)</f>
        <v>6.6090000000000009</v>
      </c>
    </row>
    <row r="8778" spans="1:4" x14ac:dyDescent="0.3">
      <c r="A8778" s="4">
        <v>0.45500000000000002</v>
      </c>
      <c r="B8778" s="5">
        <v>45025.3125</v>
      </c>
      <c r="C8778" s="44"/>
    </row>
    <row r="8779" spans="1:4" x14ac:dyDescent="0.3">
      <c r="A8779" s="4">
        <v>0.311</v>
      </c>
      <c r="B8779" s="5">
        <v>45025.291666666664</v>
      </c>
      <c r="C8779" s="44"/>
    </row>
    <row r="8780" spans="1:4" x14ac:dyDescent="0.3">
      <c r="A8780" s="4">
        <v>0.28499999999999998</v>
      </c>
      <c r="B8780" s="5">
        <v>45025.270833333336</v>
      </c>
      <c r="C8780" s="44"/>
    </row>
    <row r="8781" spans="1:4" x14ac:dyDescent="0.3">
      <c r="A8781" s="4">
        <v>0.29899999999999999</v>
      </c>
      <c r="B8781" s="5">
        <v>45025.25</v>
      </c>
      <c r="C8781" s="44"/>
    </row>
    <row r="8782" spans="1:4" x14ac:dyDescent="0.3">
      <c r="A8782" s="4">
        <v>0.28000000000000003</v>
      </c>
      <c r="B8782" s="5">
        <v>45025.229166666664</v>
      </c>
      <c r="C8782" s="44"/>
    </row>
    <row r="8783" spans="1:4" x14ac:dyDescent="0.3">
      <c r="A8783" s="4">
        <v>0.313</v>
      </c>
      <c r="B8783" s="5">
        <v>45025.208333333336</v>
      </c>
      <c r="C8783" s="44"/>
    </row>
    <row r="8784" spans="1:4" x14ac:dyDescent="0.3">
      <c r="A8784" s="4">
        <v>0.28000000000000003</v>
      </c>
      <c r="B8784" s="5">
        <v>45025.1875</v>
      </c>
      <c r="C8784" s="44"/>
    </row>
    <row r="8785" spans="1:6" x14ac:dyDescent="0.3">
      <c r="A8785" s="4">
        <v>0.317</v>
      </c>
      <c r="B8785" s="5">
        <v>45025.166666666664</v>
      </c>
      <c r="C8785" s="44"/>
    </row>
    <row r="8786" spans="1:6" x14ac:dyDescent="0.3">
      <c r="A8786" s="4">
        <v>0.28899999999999998</v>
      </c>
      <c r="B8786" s="5">
        <v>45025.145833333336</v>
      </c>
      <c r="C8786" s="44"/>
    </row>
    <row r="8787" spans="1:6" x14ac:dyDescent="0.3">
      <c r="A8787" s="4">
        <v>0.318</v>
      </c>
      <c r="B8787" s="5">
        <v>45025.125</v>
      </c>
      <c r="C8787" s="44"/>
    </row>
    <row r="8788" spans="1:6" x14ac:dyDescent="0.3">
      <c r="A8788" s="4">
        <v>0.30099999999999999</v>
      </c>
      <c r="B8788" s="5">
        <v>45025.104166666664</v>
      </c>
      <c r="C8788" s="44"/>
    </row>
    <row r="8789" spans="1:6" x14ac:dyDescent="0.3">
      <c r="A8789" s="4">
        <v>0.25900000000000001</v>
      </c>
      <c r="B8789" s="5">
        <v>45025.083333333336</v>
      </c>
      <c r="C8789" s="44"/>
    </row>
    <row r="8790" spans="1:6" x14ac:dyDescent="0.3">
      <c r="A8790" s="4">
        <v>0.32600000000000001</v>
      </c>
      <c r="B8790" s="5">
        <v>45025.0625</v>
      </c>
      <c r="C8790" s="44"/>
    </row>
    <row r="8791" spans="1:6" x14ac:dyDescent="0.3">
      <c r="A8791" s="4">
        <v>0.51200000000000001</v>
      </c>
      <c r="B8791" s="5">
        <v>45025.041666666664</v>
      </c>
      <c r="C8791" s="44"/>
    </row>
    <row r="8792" spans="1:6" x14ac:dyDescent="0.3">
      <c r="A8792" s="4">
        <v>0.46700000000000003</v>
      </c>
      <c r="B8792" s="5">
        <v>45025.020833333336</v>
      </c>
      <c r="C8792" s="44"/>
    </row>
    <row r="8793" spans="1:6" x14ac:dyDescent="0.3">
      <c r="A8793" s="4">
        <v>0.56699999999999995</v>
      </c>
      <c r="B8793" s="5">
        <v>45025</v>
      </c>
      <c r="C8793" s="44"/>
    </row>
    <row r="8794" spans="1:6" x14ac:dyDescent="0.3">
      <c r="A8794" s="4">
        <v>0.51600000000000001</v>
      </c>
      <c r="B8794" s="5">
        <v>45024.979166666664</v>
      </c>
      <c r="C8794" s="44"/>
    </row>
    <row r="8795" spans="1:6" x14ac:dyDescent="0.3">
      <c r="A8795" s="4">
        <v>0.55600000000000005</v>
      </c>
      <c r="B8795" s="5">
        <v>45024.958333333336</v>
      </c>
      <c r="F8795" s="44">
        <f>SUM(A8795:A8802)</f>
        <v>9.2270000000000003</v>
      </c>
    </row>
    <row r="8796" spans="1:6" x14ac:dyDescent="0.3">
      <c r="A8796" s="4">
        <v>0.54200000000000004</v>
      </c>
      <c r="B8796" s="5">
        <v>45024.9375</v>
      </c>
      <c r="F8796" s="44"/>
    </row>
    <row r="8797" spans="1:6" x14ac:dyDescent="0.3">
      <c r="A8797" s="4">
        <v>0.70599999999999996</v>
      </c>
      <c r="B8797" s="5">
        <v>45024.916666666664</v>
      </c>
      <c r="F8797" s="44"/>
    </row>
    <row r="8798" spans="1:6" x14ac:dyDescent="0.3">
      <c r="A8798" s="4">
        <v>1.4790000000000001</v>
      </c>
      <c r="B8798" s="5">
        <v>45024.895833333336</v>
      </c>
      <c r="F8798" s="44"/>
    </row>
    <row r="8799" spans="1:6" x14ac:dyDescent="0.3">
      <c r="A8799" s="4">
        <v>1.4530000000000001</v>
      </c>
      <c r="B8799" s="5">
        <v>45024.875</v>
      </c>
      <c r="F8799" s="44"/>
    </row>
    <row r="8800" spans="1:6" x14ac:dyDescent="0.3">
      <c r="A8800" s="4">
        <v>1.0880000000000001</v>
      </c>
      <c r="B8800" s="5">
        <v>45024.854166666664</v>
      </c>
      <c r="F8800" s="44"/>
    </row>
    <row r="8801" spans="1:6" x14ac:dyDescent="0.3">
      <c r="A8801" s="4">
        <v>1.141</v>
      </c>
      <c r="B8801" s="5">
        <v>45024.833333333336</v>
      </c>
      <c r="F8801" s="44"/>
    </row>
    <row r="8802" spans="1:6" x14ac:dyDescent="0.3">
      <c r="A8802" s="4">
        <v>2.262</v>
      </c>
      <c r="B8802" s="5">
        <v>45024.8125</v>
      </c>
      <c r="F8802" s="44"/>
    </row>
    <row r="8803" spans="1:6" x14ac:dyDescent="0.3">
      <c r="A8803" s="4">
        <v>1.23</v>
      </c>
      <c r="B8803" s="5">
        <v>45024.791666666664</v>
      </c>
      <c r="E8803" s="44">
        <f>SUM(A8803:A8806)</f>
        <v>4.1749999999999998</v>
      </c>
    </row>
    <row r="8804" spans="1:6" x14ac:dyDescent="0.3">
      <c r="A8804" s="4">
        <v>0.72499999999999998</v>
      </c>
      <c r="B8804" s="5">
        <v>45024.770833333336</v>
      </c>
      <c r="E8804" s="44"/>
    </row>
    <row r="8805" spans="1:6" x14ac:dyDescent="0.3">
      <c r="A8805" s="4">
        <v>1.7549999999999999</v>
      </c>
      <c r="B8805" s="5">
        <v>45024.75</v>
      </c>
      <c r="E8805" s="44"/>
    </row>
    <row r="8806" spans="1:6" x14ac:dyDescent="0.3">
      <c r="A8806" s="4">
        <v>0.46500000000000002</v>
      </c>
      <c r="B8806" s="5">
        <v>45024.729166666664</v>
      </c>
      <c r="E8806" s="44"/>
    </row>
    <row r="8807" spans="1:6" x14ac:dyDescent="0.3">
      <c r="A8807" s="4">
        <v>0.55400000000000005</v>
      </c>
      <c r="B8807" s="5">
        <v>45024.708333333336</v>
      </c>
      <c r="D8807" s="44">
        <f>SUM(A8807:A8824)</f>
        <v>12.01</v>
      </c>
    </row>
    <row r="8808" spans="1:6" x14ac:dyDescent="0.3">
      <c r="A8808" s="4">
        <v>0.66900000000000004</v>
      </c>
      <c r="B8808" s="5">
        <v>45024.6875</v>
      </c>
      <c r="D8808" s="44"/>
    </row>
    <row r="8809" spans="1:6" x14ac:dyDescent="0.3">
      <c r="A8809" s="4">
        <v>0.69299999999999995</v>
      </c>
      <c r="B8809" s="5">
        <v>45024.666666666664</v>
      </c>
      <c r="D8809" s="44"/>
    </row>
    <row r="8810" spans="1:6" x14ac:dyDescent="0.3">
      <c r="A8810" s="4">
        <v>0.54100000000000004</v>
      </c>
      <c r="B8810" s="5">
        <v>45024.645833333336</v>
      </c>
      <c r="D8810" s="44"/>
    </row>
    <row r="8811" spans="1:6" x14ac:dyDescent="0.3">
      <c r="A8811" s="4">
        <v>0.41899999999999998</v>
      </c>
      <c r="B8811" s="5">
        <v>45024.625</v>
      </c>
      <c r="D8811" s="44"/>
    </row>
    <row r="8812" spans="1:6" x14ac:dyDescent="0.3">
      <c r="A8812" s="4">
        <v>0.371</v>
      </c>
      <c r="B8812" s="5">
        <v>45024.604166666664</v>
      </c>
      <c r="D8812" s="44"/>
    </row>
    <row r="8813" spans="1:6" x14ac:dyDescent="0.3">
      <c r="A8813" s="4">
        <v>0.45100000000000001</v>
      </c>
      <c r="B8813" s="5">
        <v>45024.583333333336</v>
      </c>
      <c r="D8813" s="44"/>
    </row>
    <row r="8814" spans="1:6" x14ac:dyDescent="0.3">
      <c r="A8814" s="4">
        <v>1.377</v>
      </c>
      <c r="B8814" s="5">
        <v>45024.5625</v>
      </c>
      <c r="D8814" s="44"/>
    </row>
    <row r="8815" spans="1:6" x14ac:dyDescent="0.3">
      <c r="A8815" s="4">
        <v>2.0910000000000002</v>
      </c>
      <c r="B8815" s="5">
        <v>45024.541666666664</v>
      </c>
      <c r="D8815" s="44"/>
    </row>
    <row r="8816" spans="1:6" x14ac:dyDescent="0.3">
      <c r="A8816" s="4">
        <v>0.56100000000000005</v>
      </c>
      <c r="B8816" s="5">
        <v>45024.520833333336</v>
      </c>
      <c r="D8816" s="44"/>
    </row>
    <row r="8817" spans="1:4" x14ac:dyDescent="0.3">
      <c r="A8817" s="4">
        <v>0.47399999999999998</v>
      </c>
      <c r="B8817" s="5">
        <v>45024.5</v>
      </c>
      <c r="D8817" s="44"/>
    </row>
    <row r="8818" spans="1:4" x14ac:dyDescent="0.3">
      <c r="A8818" s="4">
        <v>0.40200000000000002</v>
      </c>
      <c r="B8818" s="5">
        <v>45024.479166666664</v>
      </c>
      <c r="D8818" s="44"/>
    </row>
    <row r="8819" spans="1:4" x14ac:dyDescent="0.3">
      <c r="A8819" s="4">
        <v>0.433</v>
      </c>
      <c r="B8819" s="5">
        <v>45024.458333333336</v>
      </c>
      <c r="D8819" s="44"/>
    </row>
    <row r="8820" spans="1:4" x14ac:dyDescent="0.3">
      <c r="A8820" s="4">
        <v>0.51200000000000001</v>
      </c>
      <c r="B8820" s="5">
        <v>45024.4375</v>
      </c>
      <c r="D8820" s="44"/>
    </row>
    <row r="8821" spans="1:4" x14ac:dyDescent="0.3">
      <c r="A8821" s="4">
        <v>0.47899999999999998</v>
      </c>
      <c r="B8821" s="5">
        <v>45024.416666666664</v>
      </c>
      <c r="D8821" s="44"/>
    </row>
    <row r="8822" spans="1:4" x14ac:dyDescent="0.3">
      <c r="A8822" s="4">
        <v>0.433</v>
      </c>
      <c r="B8822" s="5">
        <v>45024.395833333336</v>
      </c>
      <c r="D8822" s="44"/>
    </row>
    <row r="8823" spans="1:4" x14ac:dyDescent="0.3">
      <c r="A8823" s="4">
        <v>0.79100000000000004</v>
      </c>
      <c r="B8823" s="5">
        <v>45024.375</v>
      </c>
      <c r="D8823" s="44"/>
    </row>
    <row r="8824" spans="1:4" x14ac:dyDescent="0.3">
      <c r="A8824" s="4">
        <v>0.75900000000000001</v>
      </c>
      <c r="B8824" s="5">
        <v>45024.354166666664</v>
      </c>
      <c r="D8824" s="44"/>
    </row>
    <row r="8825" spans="1:4" x14ac:dyDescent="0.3">
      <c r="A8825" s="4">
        <v>0.32</v>
      </c>
      <c r="B8825" s="5">
        <v>45024.333333333336</v>
      </c>
      <c r="C8825" s="44">
        <f>SUM(A8825:A8842)</f>
        <v>6.8429999999999991</v>
      </c>
    </row>
    <row r="8826" spans="1:4" x14ac:dyDescent="0.3">
      <c r="A8826" s="4">
        <v>0.33700000000000002</v>
      </c>
      <c r="B8826" s="5">
        <v>45024.3125</v>
      </c>
      <c r="C8826" s="44"/>
    </row>
    <row r="8827" spans="1:4" x14ac:dyDescent="0.3">
      <c r="A8827" s="4">
        <v>0.30099999999999999</v>
      </c>
      <c r="B8827" s="5">
        <v>45024.291666666664</v>
      </c>
      <c r="C8827" s="44"/>
    </row>
    <row r="8828" spans="1:4" x14ac:dyDescent="0.3">
      <c r="A8828" s="4">
        <v>0.34399999999999997</v>
      </c>
      <c r="B8828" s="5">
        <v>45024.270833333336</v>
      </c>
      <c r="C8828" s="44"/>
    </row>
    <row r="8829" spans="1:4" x14ac:dyDescent="0.3">
      <c r="A8829" s="4">
        <v>0.32300000000000001</v>
      </c>
      <c r="B8829" s="5">
        <v>45024.25</v>
      </c>
      <c r="C8829" s="44"/>
    </row>
    <row r="8830" spans="1:4" x14ac:dyDescent="0.3">
      <c r="A8830" s="4">
        <v>0.26100000000000001</v>
      </c>
      <c r="B8830" s="5">
        <v>45024.229166666664</v>
      </c>
      <c r="C8830" s="44"/>
    </row>
    <row r="8831" spans="1:4" x14ac:dyDescent="0.3">
      <c r="A8831" s="4">
        <v>0.315</v>
      </c>
      <c r="B8831" s="5">
        <v>45024.208333333336</v>
      </c>
      <c r="C8831" s="44"/>
    </row>
    <row r="8832" spans="1:4" x14ac:dyDescent="0.3">
      <c r="A8832" s="4">
        <v>0.35099999999999998</v>
      </c>
      <c r="B8832" s="5">
        <v>45024.1875</v>
      </c>
      <c r="C8832" s="44"/>
    </row>
    <row r="8833" spans="1:6" x14ac:dyDescent="0.3">
      <c r="A8833" s="4">
        <v>0.34399999999999997</v>
      </c>
      <c r="B8833" s="5">
        <v>45024.166666666664</v>
      </c>
      <c r="C8833" s="44"/>
    </row>
    <row r="8834" spans="1:6" x14ac:dyDescent="0.3">
      <c r="A8834" s="4">
        <v>0.30299999999999999</v>
      </c>
      <c r="B8834" s="5">
        <v>45024.145833333336</v>
      </c>
      <c r="C8834" s="44"/>
    </row>
    <row r="8835" spans="1:6" x14ac:dyDescent="0.3">
      <c r="A8835" s="4">
        <v>0.32400000000000001</v>
      </c>
      <c r="B8835" s="5">
        <v>45024.125</v>
      </c>
      <c r="C8835" s="44"/>
    </row>
    <row r="8836" spans="1:6" x14ac:dyDescent="0.3">
      <c r="A8836" s="4">
        <v>0.35199999999999998</v>
      </c>
      <c r="B8836" s="5">
        <v>45024.104166666664</v>
      </c>
      <c r="C8836" s="44"/>
    </row>
    <row r="8837" spans="1:6" x14ac:dyDescent="0.3">
      <c r="A8837" s="4">
        <v>0.318</v>
      </c>
      <c r="B8837" s="5">
        <v>45024.083333333336</v>
      </c>
      <c r="C8837" s="44"/>
    </row>
    <row r="8838" spans="1:6" x14ac:dyDescent="0.3">
      <c r="A8838" s="4">
        <v>0.35</v>
      </c>
      <c r="B8838" s="5">
        <v>45024.0625</v>
      </c>
      <c r="C8838" s="44"/>
    </row>
    <row r="8839" spans="1:6" x14ac:dyDescent="0.3">
      <c r="A8839" s="4">
        <v>0.51</v>
      </c>
      <c r="B8839" s="5">
        <v>45024.041666666664</v>
      </c>
      <c r="C8839" s="44"/>
    </row>
    <row r="8840" spans="1:6" x14ac:dyDescent="0.3">
      <c r="A8840" s="4">
        <v>0.58699999999999997</v>
      </c>
      <c r="B8840" s="5">
        <v>45024.020833333336</v>
      </c>
      <c r="C8840" s="44"/>
    </row>
    <row r="8841" spans="1:6" x14ac:dyDescent="0.3">
      <c r="A8841" s="4">
        <v>0.56000000000000005</v>
      </c>
      <c r="B8841" s="5">
        <v>45024</v>
      </c>
      <c r="C8841" s="44"/>
    </row>
    <row r="8842" spans="1:6" x14ac:dyDescent="0.3">
      <c r="A8842" s="4">
        <v>0.64300000000000002</v>
      </c>
      <c r="B8842" s="5">
        <v>45023.979166666664</v>
      </c>
      <c r="C8842" s="44"/>
    </row>
    <row r="8843" spans="1:6" x14ac:dyDescent="0.3">
      <c r="A8843" s="4">
        <v>0.66800000000000004</v>
      </c>
      <c r="B8843" s="5">
        <v>45023.958333333336</v>
      </c>
      <c r="F8843" s="44">
        <f>SUM(A8843:A8850)</f>
        <v>7.5170000000000012</v>
      </c>
    </row>
    <row r="8844" spans="1:6" x14ac:dyDescent="0.3">
      <c r="A8844" s="4">
        <v>0.71299999999999997</v>
      </c>
      <c r="B8844" s="5">
        <v>45023.9375</v>
      </c>
      <c r="F8844" s="44"/>
    </row>
    <row r="8845" spans="1:6" x14ac:dyDescent="0.3">
      <c r="A8845" s="4">
        <v>1.173</v>
      </c>
      <c r="B8845" s="5">
        <v>45023.916666666664</v>
      </c>
      <c r="F8845" s="44"/>
    </row>
    <row r="8846" spans="1:6" x14ac:dyDescent="0.3">
      <c r="A8846" s="4">
        <v>1.056</v>
      </c>
      <c r="B8846" s="5">
        <v>45023.895833333336</v>
      </c>
      <c r="F8846" s="44"/>
    </row>
    <row r="8847" spans="1:6" x14ac:dyDescent="0.3">
      <c r="A8847" s="4">
        <v>1.5780000000000001</v>
      </c>
      <c r="B8847" s="5">
        <v>45023.875</v>
      </c>
      <c r="F8847" s="44"/>
    </row>
    <row r="8848" spans="1:6" x14ac:dyDescent="0.3">
      <c r="A8848" s="4">
        <v>0.76200000000000001</v>
      </c>
      <c r="B8848" s="5">
        <v>45023.854166666664</v>
      </c>
      <c r="F8848" s="44"/>
    </row>
    <row r="8849" spans="1:6" x14ac:dyDescent="0.3">
      <c r="A8849" s="4">
        <v>0.81699999999999995</v>
      </c>
      <c r="B8849" s="5">
        <v>45023.833333333336</v>
      </c>
      <c r="F8849" s="44"/>
    </row>
    <row r="8850" spans="1:6" x14ac:dyDescent="0.3">
      <c r="A8850" s="4">
        <v>0.75</v>
      </c>
      <c r="B8850" s="5">
        <v>45023.8125</v>
      </c>
      <c r="F8850" s="44"/>
    </row>
    <row r="8851" spans="1:6" x14ac:dyDescent="0.3">
      <c r="A8851" s="4">
        <v>0.69899999999999995</v>
      </c>
      <c r="B8851" s="5">
        <v>45023.791666666664</v>
      </c>
      <c r="E8851" s="44">
        <f>SUM(A8851:A8854)</f>
        <v>2.649</v>
      </c>
    </row>
    <row r="8852" spans="1:6" x14ac:dyDescent="0.3">
      <c r="A8852" s="4">
        <v>0.68200000000000005</v>
      </c>
      <c r="B8852" s="5">
        <v>45023.770833333336</v>
      </c>
      <c r="E8852" s="44"/>
    </row>
    <row r="8853" spans="1:6" x14ac:dyDescent="0.3">
      <c r="A8853" s="4">
        <v>0.65400000000000003</v>
      </c>
      <c r="B8853" s="5">
        <v>45023.75</v>
      </c>
      <c r="E8853" s="44"/>
    </row>
    <row r="8854" spans="1:6" x14ac:dyDescent="0.3">
      <c r="A8854" s="4">
        <v>0.61399999999999999</v>
      </c>
      <c r="B8854" s="5">
        <v>45023.729166666664</v>
      </c>
      <c r="E8854" s="44"/>
    </row>
    <row r="8855" spans="1:6" x14ac:dyDescent="0.3">
      <c r="A8855" s="4">
        <v>0.51100000000000001</v>
      </c>
      <c r="B8855" s="5">
        <v>45023.708333333336</v>
      </c>
      <c r="D8855" s="44">
        <f>SUM(A8855:A8872)</f>
        <v>12.070000000000002</v>
      </c>
    </row>
    <row r="8856" spans="1:6" x14ac:dyDescent="0.3">
      <c r="A8856" s="4">
        <v>0.30099999999999999</v>
      </c>
      <c r="B8856" s="5">
        <v>45023.6875</v>
      </c>
      <c r="D8856" s="44"/>
    </row>
    <row r="8857" spans="1:6" x14ac:dyDescent="0.3">
      <c r="A8857" s="4">
        <v>0.34899999999999998</v>
      </c>
      <c r="B8857" s="5">
        <v>45023.666666666664</v>
      </c>
      <c r="D8857" s="44"/>
    </row>
    <row r="8858" spans="1:6" x14ac:dyDescent="0.3">
      <c r="A8858" s="4">
        <v>1.502</v>
      </c>
      <c r="B8858" s="5">
        <v>45023.645833333336</v>
      </c>
      <c r="D8858" s="44"/>
    </row>
    <row r="8859" spans="1:6" x14ac:dyDescent="0.3">
      <c r="A8859" s="4">
        <v>1.1759999999999999</v>
      </c>
      <c r="B8859" s="5">
        <v>45023.625</v>
      </c>
      <c r="D8859" s="44"/>
    </row>
    <row r="8860" spans="1:6" x14ac:dyDescent="0.3">
      <c r="A8860" s="4">
        <v>1.278</v>
      </c>
      <c r="B8860" s="5">
        <v>45023.604166666664</v>
      </c>
      <c r="D8860" s="44"/>
    </row>
    <row r="8861" spans="1:6" x14ac:dyDescent="0.3">
      <c r="A8861" s="4">
        <v>0.54400000000000004</v>
      </c>
      <c r="B8861" s="5">
        <v>45023.583333333336</v>
      </c>
      <c r="D8861" s="44"/>
    </row>
    <row r="8862" spans="1:6" x14ac:dyDescent="0.3">
      <c r="A8862" s="4">
        <v>0.66100000000000003</v>
      </c>
      <c r="B8862" s="5">
        <v>45023.5625</v>
      </c>
      <c r="D8862" s="44"/>
    </row>
    <row r="8863" spans="1:6" x14ac:dyDescent="0.3">
      <c r="A8863" s="4">
        <v>1.4019999999999999</v>
      </c>
      <c r="B8863" s="5">
        <v>45023.541666666664</v>
      </c>
      <c r="D8863" s="44"/>
    </row>
    <row r="8864" spans="1:6" x14ac:dyDescent="0.3">
      <c r="A8864" s="4">
        <v>0.46899999999999997</v>
      </c>
      <c r="B8864" s="5">
        <v>45023.520833333336</v>
      </c>
      <c r="D8864" s="44"/>
    </row>
    <row r="8865" spans="1:4" x14ac:dyDescent="0.3">
      <c r="A8865" s="4">
        <v>0.53600000000000003</v>
      </c>
      <c r="B8865" s="5">
        <v>45023.5</v>
      </c>
      <c r="D8865" s="44"/>
    </row>
    <row r="8866" spans="1:4" x14ac:dyDescent="0.3">
      <c r="A8866" s="4">
        <v>0.38400000000000001</v>
      </c>
      <c r="B8866" s="5">
        <v>45023.479166666664</v>
      </c>
      <c r="D8866" s="44"/>
    </row>
    <row r="8867" spans="1:4" x14ac:dyDescent="0.3">
      <c r="A8867" s="4">
        <v>0.307</v>
      </c>
      <c r="B8867" s="5">
        <v>45023.458333333336</v>
      </c>
      <c r="D8867" s="44"/>
    </row>
    <row r="8868" spans="1:4" x14ac:dyDescent="0.3">
      <c r="A8868" s="4">
        <v>0.54700000000000004</v>
      </c>
      <c r="B8868" s="5">
        <v>45023.4375</v>
      </c>
      <c r="D8868" s="44"/>
    </row>
    <row r="8869" spans="1:4" x14ac:dyDescent="0.3">
      <c r="A8869" s="4">
        <v>0.47299999999999998</v>
      </c>
      <c r="B8869" s="5">
        <v>45023.416666666664</v>
      </c>
      <c r="D8869" s="44"/>
    </row>
    <row r="8870" spans="1:4" x14ac:dyDescent="0.3">
      <c r="A8870" s="4">
        <v>0.63200000000000001</v>
      </c>
      <c r="B8870" s="5">
        <v>45023.395833333336</v>
      </c>
      <c r="D8870" s="44"/>
    </row>
    <row r="8871" spans="1:4" x14ac:dyDescent="0.3">
      <c r="A8871" s="4">
        <v>0.66800000000000004</v>
      </c>
      <c r="B8871" s="5">
        <v>45023.375</v>
      </c>
      <c r="D8871" s="44"/>
    </row>
    <row r="8872" spans="1:4" x14ac:dyDescent="0.3">
      <c r="A8872" s="4">
        <v>0.33</v>
      </c>
      <c r="B8872" s="5">
        <v>45023.354166666664</v>
      </c>
      <c r="D8872" s="44"/>
    </row>
    <row r="8873" spans="1:4" x14ac:dyDescent="0.3">
      <c r="A8873" s="4">
        <v>0.251</v>
      </c>
      <c r="B8873" s="5">
        <v>45023.333333333336</v>
      </c>
      <c r="C8873" s="44">
        <f>SUM(A8873:A8890)</f>
        <v>5.7530000000000001</v>
      </c>
    </row>
    <row r="8874" spans="1:4" x14ac:dyDescent="0.3">
      <c r="A8874" s="4">
        <v>0.28899999999999998</v>
      </c>
      <c r="B8874" s="5">
        <v>45023.3125</v>
      </c>
      <c r="C8874" s="44"/>
    </row>
    <row r="8875" spans="1:4" x14ac:dyDescent="0.3">
      <c r="A8875" s="4">
        <v>0.252</v>
      </c>
      <c r="B8875" s="5">
        <v>45023.291666666664</v>
      </c>
      <c r="C8875" s="44"/>
    </row>
    <row r="8876" spans="1:4" x14ac:dyDescent="0.3">
      <c r="A8876" s="4">
        <v>0.32200000000000001</v>
      </c>
      <c r="B8876" s="5">
        <v>45023.270833333336</v>
      </c>
      <c r="C8876" s="44"/>
    </row>
    <row r="8877" spans="1:4" x14ac:dyDescent="0.3">
      <c r="A8877" s="4">
        <v>0.29299999999999998</v>
      </c>
      <c r="B8877" s="5">
        <v>45023.25</v>
      </c>
      <c r="C8877" s="44"/>
    </row>
    <row r="8878" spans="1:4" x14ac:dyDescent="0.3">
      <c r="A8878" s="4">
        <v>0.314</v>
      </c>
      <c r="B8878" s="5">
        <v>45023.229166666664</v>
      </c>
      <c r="C8878" s="44"/>
    </row>
    <row r="8879" spans="1:4" x14ac:dyDescent="0.3">
      <c r="A8879" s="4">
        <v>0.30399999999999999</v>
      </c>
      <c r="B8879" s="5">
        <v>45023.208333333336</v>
      </c>
      <c r="C8879" s="44"/>
    </row>
    <row r="8880" spans="1:4" x14ac:dyDescent="0.3">
      <c r="A8880" s="4">
        <v>0.313</v>
      </c>
      <c r="B8880" s="5">
        <v>45023.1875</v>
      </c>
      <c r="C8880" s="44"/>
    </row>
    <row r="8881" spans="1:6" x14ac:dyDescent="0.3">
      <c r="A8881" s="4">
        <v>0.23</v>
      </c>
      <c r="B8881" s="5">
        <v>45023.166666666664</v>
      </c>
      <c r="C8881" s="44"/>
    </row>
    <row r="8882" spans="1:6" x14ac:dyDescent="0.3">
      <c r="A8882" s="4">
        <v>0.29499999999999998</v>
      </c>
      <c r="B8882" s="5">
        <v>45023.145833333336</v>
      </c>
      <c r="C8882" s="44"/>
    </row>
    <row r="8883" spans="1:6" x14ac:dyDescent="0.3">
      <c r="A8883" s="4">
        <v>0.252</v>
      </c>
      <c r="B8883" s="5">
        <v>45023.125</v>
      </c>
      <c r="C8883" s="44"/>
    </row>
    <row r="8884" spans="1:6" x14ac:dyDescent="0.3">
      <c r="A8884" s="4">
        <v>0.316</v>
      </c>
      <c r="B8884" s="5">
        <v>45023.104166666664</v>
      </c>
      <c r="C8884" s="44"/>
    </row>
    <row r="8885" spans="1:6" x14ac:dyDescent="0.3">
      <c r="A8885" s="4">
        <v>0.28499999999999998</v>
      </c>
      <c r="B8885" s="5">
        <v>45023.083333333336</v>
      </c>
      <c r="C8885" s="44"/>
    </row>
    <row r="8886" spans="1:6" x14ac:dyDescent="0.3">
      <c r="A8886" s="4">
        <v>0.32100000000000001</v>
      </c>
      <c r="B8886" s="5">
        <v>45023.0625</v>
      </c>
      <c r="C8886" s="44"/>
    </row>
    <row r="8887" spans="1:6" x14ac:dyDescent="0.3">
      <c r="A8887" s="4">
        <v>0.33500000000000002</v>
      </c>
      <c r="B8887" s="5">
        <v>45023.041666666664</v>
      </c>
      <c r="C8887" s="44"/>
    </row>
    <row r="8888" spans="1:6" x14ac:dyDescent="0.3">
      <c r="A8888" s="4">
        <v>0.438</v>
      </c>
      <c r="B8888" s="5">
        <v>45023.020833333336</v>
      </c>
      <c r="C8888" s="44"/>
    </row>
    <row r="8889" spans="1:6" x14ac:dyDescent="0.3">
      <c r="A8889" s="4">
        <v>0.41599999999999998</v>
      </c>
      <c r="B8889" s="5">
        <v>45023</v>
      </c>
      <c r="C8889" s="44"/>
    </row>
    <row r="8890" spans="1:6" x14ac:dyDescent="0.3">
      <c r="A8890" s="4">
        <v>0.52700000000000002</v>
      </c>
      <c r="B8890" s="5">
        <v>45022.979166666664</v>
      </c>
      <c r="C8890" s="44"/>
    </row>
    <row r="8891" spans="1:6" x14ac:dyDescent="0.3">
      <c r="A8891" s="4">
        <v>0.49099999999999999</v>
      </c>
      <c r="B8891" s="5">
        <v>45022.958333333336</v>
      </c>
      <c r="F8891" s="44">
        <f>SUM(A8891:A8898)</f>
        <v>5.1719999999999997</v>
      </c>
    </row>
    <row r="8892" spans="1:6" x14ac:dyDescent="0.3">
      <c r="A8892" s="4">
        <v>0.52200000000000002</v>
      </c>
      <c r="B8892" s="5">
        <v>45022.9375</v>
      </c>
      <c r="F8892" s="44"/>
    </row>
    <row r="8893" spans="1:6" x14ac:dyDescent="0.3">
      <c r="A8893" s="4">
        <v>0.59499999999999997</v>
      </c>
      <c r="B8893" s="5">
        <v>45022.916666666664</v>
      </c>
      <c r="F8893" s="44"/>
    </row>
    <row r="8894" spans="1:6" x14ac:dyDescent="0.3">
      <c r="A8894" s="4">
        <v>0.82099999999999995</v>
      </c>
      <c r="B8894" s="5">
        <v>45022.895833333336</v>
      </c>
      <c r="F8894" s="44"/>
    </row>
    <row r="8895" spans="1:6" x14ac:dyDescent="0.3">
      <c r="A8895" s="4">
        <v>0.76500000000000001</v>
      </c>
      <c r="B8895" s="5">
        <v>45022.875</v>
      </c>
      <c r="F8895" s="44"/>
    </row>
    <row r="8896" spans="1:6" x14ac:dyDescent="0.3">
      <c r="A8896" s="4">
        <v>0.57199999999999995</v>
      </c>
      <c r="B8896" s="5">
        <v>45022.854166666664</v>
      </c>
      <c r="F8896" s="44"/>
    </row>
    <row r="8897" spans="1:6" x14ac:dyDescent="0.3">
      <c r="A8897" s="4">
        <v>0.82399999999999995</v>
      </c>
      <c r="B8897" s="5">
        <v>45022.833333333336</v>
      </c>
      <c r="F8897" s="44"/>
    </row>
    <row r="8898" spans="1:6" x14ac:dyDescent="0.3">
      <c r="A8898" s="4">
        <v>0.58199999999999996</v>
      </c>
      <c r="B8898" s="5">
        <v>45022.8125</v>
      </c>
      <c r="F8898" s="44"/>
    </row>
    <row r="8899" spans="1:6" x14ac:dyDescent="0.3">
      <c r="A8899" s="4">
        <v>1.7969999999999999</v>
      </c>
      <c r="B8899" s="5">
        <v>45022.791666666664</v>
      </c>
      <c r="E8899" s="44">
        <f>SUM(A8899:A8902)</f>
        <v>4.4540000000000006</v>
      </c>
    </row>
    <row r="8900" spans="1:6" x14ac:dyDescent="0.3">
      <c r="A8900" s="4">
        <v>1.8480000000000001</v>
      </c>
      <c r="B8900" s="5">
        <v>45022.770833333336</v>
      </c>
      <c r="E8900" s="44"/>
    </row>
    <row r="8901" spans="1:6" x14ac:dyDescent="0.3">
      <c r="A8901" s="4">
        <v>0.43</v>
      </c>
      <c r="B8901" s="5">
        <v>45022.75</v>
      </c>
      <c r="E8901" s="44"/>
    </row>
    <row r="8902" spans="1:6" x14ac:dyDescent="0.3">
      <c r="A8902" s="4">
        <v>0.379</v>
      </c>
      <c r="B8902" s="5">
        <v>45022.729166666664</v>
      </c>
      <c r="E8902" s="44"/>
    </row>
    <row r="8903" spans="1:6" x14ac:dyDescent="0.3">
      <c r="A8903" s="4">
        <v>0.36199999999999999</v>
      </c>
      <c r="B8903" s="5">
        <v>45022.708333333336</v>
      </c>
      <c r="D8903" s="44">
        <f>SUM(A8903:A8920)</f>
        <v>8.745000000000001</v>
      </c>
    </row>
    <row r="8904" spans="1:6" x14ac:dyDescent="0.3">
      <c r="A8904" s="4">
        <v>0.443</v>
      </c>
      <c r="B8904" s="5">
        <v>45022.6875</v>
      </c>
      <c r="D8904" s="44"/>
    </row>
    <row r="8905" spans="1:6" x14ac:dyDescent="0.3">
      <c r="A8905" s="4">
        <v>0.61799999999999999</v>
      </c>
      <c r="B8905" s="5">
        <v>45022.666666666664</v>
      </c>
      <c r="D8905" s="44"/>
    </row>
    <row r="8906" spans="1:6" x14ac:dyDescent="0.3">
      <c r="A8906" s="4">
        <v>0.39400000000000002</v>
      </c>
      <c r="B8906" s="5">
        <v>45022.645833333336</v>
      </c>
      <c r="D8906" s="44"/>
    </row>
    <row r="8907" spans="1:6" x14ac:dyDescent="0.3">
      <c r="A8907" s="4">
        <v>0.39</v>
      </c>
      <c r="B8907" s="5">
        <v>45022.625</v>
      </c>
      <c r="D8907" s="44"/>
    </row>
    <row r="8908" spans="1:6" x14ac:dyDescent="0.3">
      <c r="A8908" s="4">
        <v>0.70599999999999996</v>
      </c>
      <c r="B8908" s="5">
        <v>45022.604166666664</v>
      </c>
      <c r="D8908" s="44"/>
    </row>
    <row r="8909" spans="1:6" x14ac:dyDescent="0.3">
      <c r="A8909" s="4">
        <v>0.83399999999999996</v>
      </c>
      <c r="B8909" s="5">
        <v>45022.583333333336</v>
      </c>
      <c r="D8909" s="44"/>
    </row>
    <row r="8910" spans="1:6" x14ac:dyDescent="0.3">
      <c r="A8910" s="4">
        <v>0.35199999999999998</v>
      </c>
      <c r="B8910" s="5">
        <v>45022.5625</v>
      </c>
      <c r="D8910" s="44"/>
    </row>
    <row r="8911" spans="1:6" x14ac:dyDescent="0.3">
      <c r="A8911" s="4">
        <v>0.39900000000000002</v>
      </c>
      <c r="B8911" s="5">
        <v>45022.541666666664</v>
      </c>
      <c r="D8911" s="44"/>
    </row>
    <row r="8912" spans="1:6" x14ac:dyDescent="0.3">
      <c r="A8912" s="4">
        <v>0.40799999999999997</v>
      </c>
      <c r="B8912" s="5">
        <v>45022.520833333336</v>
      </c>
      <c r="D8912" s="44"/>
    </row>
    <row r="8913" spans="1:4" x14ac:dyDescent="0.3">
      <c r="A8913" s="4">
        <v>0.39</v>
      </c>
      <c r="B8913" s="5">
        <v>45022.5</v>
      </c>
      <c r="D8913" s="44"/>
    </row>
    <row r="8914" spans="1:4" x14ac:dyDescent="0.3">
      <c r="A8914" s="4">
        <v>0.36899999999999999</v>
      </c>
      <c r="B8914" s="5">
        <v>45022.479166666664</v>
      </c>
      <c r="D8914" s="44"/>
    </row>
    <row r="8915" spans="1:4" x14ac:dyDescent="0.3">
      <c r="A8915" s="4">
        <v>0.61199999999999999</v>
      </c>
      <c r="B8915" s="5">
        <v>45022.458333333336</v>
      </c>
      <c r="D8915" s="44"/>
    </row>
    <row r="8916" spans="1:4" x14ac:dyDescent="0.3">
      <c r="A8916" s="4">
        <v>0.57699999999999996</v>
      </c>
      <c r="B8916" s="5">
        <v>45022.4375</v>
      </c>
      <c r="D8916" s="44"/>
    </row>
    <row r="8917" spans="1:4" x14ac:dyDescent="0.3">
      <c r="A8917" s="4">
        <v>0.5</v>
      </c>
      <c r="B8917" s="5">
        <v>45022.416666666664</v>
      </c>
      <c r="D8917" s="44"/>
    </row>
    <row r="8918" spans="1:4" x14ac:dyDescent="0.3">
      <c r="A8918" s="4">
        <v>0.498</v>
      </c>
      <c r="B8918" s="5">
        <v>45022.395833333336</v>
      </c>
      <c r="D8918" s="44"/>
    </row>
    <row r="8919" spans="1:4" x14ac:dyDescent="0.3">
      <c r="A8919" s="4">
        <v>0.44500000000000001</v>
      </c>
      <c r="B8919" s="5">
        <v>45022.375</v>
      </c>
      <c r="D8919" s="44"/>
    </row>
    <row r="8920" spans="1:4" x14ac:dyDescent="0.3">
      <c r="A8920" s="4">
        <v>0.44800000000000001</v>
      </c>
      <c r="B8920" s="5">
        <v>45022.354166666664</v>
      </c>
      <c r="D8920" s="44"/>
    </row>
    <row r="8921" spans="1:4" x14ac:dyDescent="0.3">
      <c r="A8921" s="4">
        <v>0.40200000000000002</v>
      </c>
      <c r="B8921" s="5">
        <v>45022.333333333336</v>
      </c>
      <c r="C8921" s="44">
        <f>SUM(A8921:A8938)</f>
        <v>5.9969999999999999</v>
      </c>
    </row>
    <row r="8922" spans="1:4" x14ac:dyDescent="0.3">
      <c r="A8922" s="4">
        <v>0.36399999999999999</v>
      </c>
      <c r="B8922" s="5">
        <v>45022.3125</v>
      </c>
      <c r="C8922" s="44"/>
    </row>
    <row r="8923" spans="1:4" x14ac:dyDescent="0.3">
      <c r="A8923" s="4">
        <v>0.28999999999999998</v>
      </c>
      <c r="B8923" s="5">
        <v>45022.291666666664</v>
      </c>
      <c r="C8923" s="44"/>
    </row>
    <row r="8924" spans="1:4" x14ac:dyDescent="0.3">
      <c r="A8924" s="4">
        <v>0.3</v>
      </c>
      <c r="B8924" s="5">
        <v>45022.270833333336</v>
      </c>
      <c r="C8924" s="44"/>
    </row>
    <row r="8925" spans="1:4" x14ac:dyDescent="0.3">
      <c r="A8925" s="4">
        <v>0.28699999999999998</v>
      </c>
      <c r="B8925" s="5">
        <v>45022.25</v>
      </c>
      <c r="C8925" s="44"/>
    </row>
    <row r="8926" spans="1:4" x14ac:dyDescent="0.3">
      <c r="A8926" s="4">
        <v>0.32600000000000001</v>
      </c>
      <c r="B8926" s="5">
        <v>45022.229166666664</v>
      </c>
      <c r="C8926" s="44"/>
    </row>
    <row r="8927" spans="1:4" x14ac:dyDescent="0.3">
      <c r="A8927" s="4">
        <v>0.27200000000000002</v>
      </c>
      <c r="B8927" s="5">
        <v>45022.208333333336</v>
      </c>
      <c r="C8927" s="44"/>
    </row>
    <row r="8928" spans="1:4" x14ac:dyDescent="0.3">
      <c r="A8928" s="4">
        <v>0.29399999999999998</v>
      </c>
      <c r="B8928" s="5">
        <v>45022.1875</v>
      </c>
      <c r="C8928" s="44"/>
    </row>
    <row r="8929" spans="1:6" x14ac:dyDescent="0.3">
      <c r="A8929" s="4">
        <v>0.23100000000000001</v>
      </c>
      <c r="B8929" s="5">
        <v>45022.166666666664</v>
      </c>
      <c r="C8929" s="44"/>
    </row>
    <row r="8930" spans="1:6" x14ac:dyDescent="0.3">
      <c r="A8930" s="4">
        <v>0.26300000000000001</v>
      </c>
      <c r="B8930" s="5">
        <v>45022.145833333336</v>
      </c>
      <c r="C8930" s="44"/>
    </row>
    <row r="8931" spans="1:6" x14ac:dyDescent="0.3">
      <c r="A8931" s="4">
        <v>0.28499999999999998</v>
      </c>
      <c r="B8931" s="5">
        <v>45022.125</v>
      </c>
      <c r="C8931" s="44"/>
    </row>
    <row r="8932" spans="1:6" x14ac:dyDescent="0.3">
      <c r="A8932" s="4">
        <v>0.28899999999999998</v>
      </c>
      <c r="B8932" s="5">
        <v>45022.104166666664</v>
      </c>
      <c r="C8932" s="44"/>
    </row>
    <row r="8933" spans="1:6" x14ac:dyDescent="0.3">
      <c r="A8933" s="4">
        <v>0.26800000000000002</v>
      </c>
      <c r="B8933" s="5">
        <v>45022.083333333336</v>
      </c>
      <c r="C8933" s="44"/>
    </row>
    <row r="8934" spans="1:6" x14ac:dyDescent="0.3">
      <c r="A8934" s="4">
        <v>0.32900000000000001</v>
      </c>
      <c r="B8934" s="5">
        <v>45022.0625</v>
      </c>
      <c r="C8934" s="44"/>
    </row>
    <row r="8935" spans="1:6" x14ac:dyDescent="0.3">
      <c r="A8935" s="4">
        <v>0.31</v>
      </c>
      <c r="B8935" s="5">
        <v>45022.041666666664</v>
      </c>
      <c r="C8935" s="44"/>
    </row>
    <row r="8936" spans="1:6" x14ac:dyDescent="0.3">
      <c r="A8936" s="4">
        <v>0.312</v>
      </c>
      <c r="B8936" s="5">
        <v>45022.020833333336</v>
      </c>
      <c r="C8936" s="44"/>
    </row>
    <row r="8937" spans="1:6" x14ac:dyDescent="0.3">
      <c r="A8937" s="4">
        <v>0.57599999999999996</v>
      </c>
      <c r="B8937" s="5">
        <v>45022</v>
      </c>
      <c r="C8937" s="44"/>
    </row>
    <row r="8938" spans="1:6" x14ac:dyDescent="0.3">
      <c r="A8938" s="4">
        <v>0.59899999999999998</v>
      </c>
      <c r="B8938" s="5">
        <v>45021.979166666664</v>
      </c>
      <c r="C8938" s="44"/>
    </row>
    <row r="8939" spans="1:6" x14ac:dyDescent="0.3">
      <c r="A8939" s="4">
        <v>0.57299999999999995</v>
      </c>
      <c r="B8939" s="5">
        <v>45021.958333333336</v>
      </c>
      <c r="F8939" s="44">
        <f>SUM(A8939:A8946)</f>
        <v>6.2759999999999998</v>
      </c>
    </row>
    <row r="8940" spans="1:6" x14ac:dyDescent="0.3">
      <c r="A8940" s="4">
        <v>1.0189999999999999</v>
      </c>
      <c r="B8940" s="5">
        <v>45021.9375</v>
      </c>
      <c r="F8940" s="44"/>
    </row>
    <row r="8941" spans="1:6" x14ac:dyDescent="0.3">
      <c r="A8941" s="4">
        <v>1.0980000000000001</v>
      </c>
      <c r="B8941" s="5">
        <v>45021.916666666664</v>
      </c>
      <c r="F8941" s="44"/>
    </row>
    <row r="8942" spans="1:6" x14ac:dyDescent="0.3">
      <c r="A8942" s="4">
        <v>0.58899999999999997</v>
      </c>
      <c r="B8942" s="5">
        <v>45021.895833333336</v>
      </c>
      <c r="F8942" s="44"/>
    </row>
    <row r="8943" spans="1:6" x14ac:dyDescent="0.3">
      <c r="A8943" s="4">
        <v>0.71799999999999997</v>
      </c>
      <c r="B8943" s="5">
        <v>45021.875</v>
      </c>
      <c r="F8943" s="44"/>
    </row>
    <row r="8944" spans="1:6" x14ac:dyDescent="0.3">
      <c r="A8944" s="4">
        <v>0.76</v>
      </c>
      <c r="B8944" s="5">
        <v>45021.854166666664</v>
      </c>
      <c r="F8944" s="44"/>
    </row>
    <row r="8945" spans="1:6" x14ac:dyDescent="0.3">
      <c r="A8945" s="4">
        <v>0.59499999999999997</v>
      </c>
      <c r="B8945" s="5">
        <v>45021.833333333336</v>
      </c>
      <c r="F8945" s="44"/>
    </row>
    <row r="8946" spans="1:6" x14ac:dyDescent="0.3">
      <c r="A8946" s="4">
        <v>0.92400000000000004</v>
      </c>
      <c r="B8946" s="5">
        <v>45021.8125</v>
      </c>
      <c r="F8946" s="44"/>
    </row>
    <row r="8947" spans="1:6" x14ac:dyDescent="0.3">
      <c r="A8947" s="4">
        <v>1.9790000000000001</v>
      </c>
      <c r="B8947" s="5">
        <v>45021.791666666664</v>
      </c>
      <c r="E8947" s="44">
        <f>SUM(A8947:A8950)</f>
        <v>6.4830000000000005</v>
      </c>
    </row>
    <row r="8948" spans="1:6" x14ac:dyDescent="0.3">
      <c r="A8948" s="4">
        <v>1.7809999999999999</v>
      </c>
      <c r="B8948" s="5">
        <v>45021.770833333336</v>
      </c>
      <c r="E8948" s="44"/>
    </row>
    <row r="8949" spans="1:6" x14ac:dyDescent="0.3">
      <c r="A8949" s="4">
        <v>2.0950000000000002</v>
      </c>
      <c r="B8949" s="5">
        <v>45021.75</v>
      </c>
      <c r="E8949" s="44"/>
    </row>
    <row r="8950" spans="1:6" x14ac:dyDescent="0.3">
      <c r="A8950" s="4">
        <v>0.628</v>
      </c>
      <c r="B8950" s="5">
        <v>45021.729166666664</v>
      </c>
      <c r="E8950" s="44"/>
    </row>
    <row r="8951" spans="1:6" x14ac:dyDescent="0.3">
      <c r="A8951" s="4">
        <v>0.83099999999999996</v>
      </c>
      <c r="B8951" s="5">
        <v>45021.708333333336</v>
      </c>
      <c r="D8951" s="44">
        <f>SUM(A8951:A8968)</f>
        <v>16.054000000000002</v>
      </c>
    </row>
    <row r="8952" spans="1:6" x14ac:dyDescent="0.3">
      <c r="A8952" s="4">
        <v>1.792</v>
      </c>
      <c r="B8952" s="5">
        <v>45021.6875</v>
      </c>
      <c r="D8952" s="44"/>
    </row>
    <row r="8953" spans="1:6" x14ac:dyDescent="0.3">
      <c r="A8953" s="4">
        <v>0.66700000000000004</v>
      </c>
      <c r="B8953" s="5">
        <v>45021.666666666664</v>
      </c>
      <c r="D8953" s="44"/>
    </row>
    <row r="8954" spans="1:6" x14ac:dyDescent="0.3">
      <c r="A8954" s="4">
        <v>0.64200000000000002</v>
      </c>
      <c r="B8954" s="5">
        <v>45021.645833333336</v>
      </c>
      <c r="D8954" s="44"/>
    </row>
    <row r="8955" spans="1:6" x14ac:dyDescent="0.3">
      <c r="A8955" s="4">
        <v>0.79800000000000004</v>
      </c>
      <c r="B8955" s="5">
        <v>45021.625</v>
      </c>
      <c r="D8955" s="44"/>
    </row>
    <row r="8956" spans="1:6" x14ac:dyDescent="0.3">
      <c r="A8956" s="4">
        <v>0.66400000000000003</v>
      </c>
      <c r="B8956" s="5">
        <v>45021.604166666664</v>
      </c>
      <c r="D8956" s="44"/>
    </row>
    <row r="8957" spans="1:6" x14ac:dyDescent="0.3">
      <c r="A8957" s="4">
        <v>0.92400000000000004</v>
      </c>
      <c r="B8957" s="5">
        <v>45021.583333333336</v>
      </c>
      <c r="D8957" s="44"/>
    </row>
    <row r="8958" spans="1:6" x14ac:dyDescent="0.3">
      <c r="A8958" s="4">
        <v>1.478</v>
      </c>
      <c r="B8958" s="5">
        <v>45021.5625</v>
      </c>
      <c r="D8958" s="44"/>
    </row>
    <row r="8959" spans="1:6" x14ac:dyDescent="0.3">
      <c r="A8959" s="4">
        <v>1.345</v>
      </c>
      <c r="B8959" s="5">
        <v>45021.541666666664</v>
      </c>
      <c r="D8959" s="44"/>
    </row>
    <row r="8960" spans="1:6" x14ac:dyDescent="0.3">
      <c r="A8960" s="4">
        <v>1.86</v>
      </c>
      <c r="B8960" s="5">
        <v>45021.520833333336</v>
      </c>
      <c r="D8960" s="44"/>
    </row>
    <row r="8961" spans="1:4" x14ac:dyDescent="0.3">
      <c r="A8961" s="4">
        <v>0.61899999999999999</v>
      </c>
      <c r="B8961" s="5">
        <v>45021.5</v>
      </c>
      <c r="D8961" s="44"/>
    </row>
    <row r="8962" spans="1:4" x14ac:dyDescent="0.3">
      <c r="A8962" s="4">
        <v>0.78800000000000003</v>
      </c>
      <c r="B8962" s="5">
        <v>45021.479166666664</v>
      </c>
      <c r="D8962" s="44"/>
    </row>
    <row r="8963" spans="1:4" x14ac:dyDescent="0.3">
      <c r="A8963" s="4">
        <v>0.55000000000000004</v>
      </c>
      <c r="B8963" s="5">
        <v>45021.458333333336</v>
      </c>
      <c r="D8963" s="44"/>
    </row>
    <row r="8964" spans="1:4" x14ac:dyDescent="0.3">
      <c r="A8964" s="4">
        <v>0.60899999999999999</v>
      </c>
      <c r="B8964" s="5">
        <v>45021.4375</v>
      </c>
      <c r="D8964" s="44"/>
    </row>
    <row r="8965" spans="1:4" x14ac:dyDescent="0.3">
      <c r="A8965" s="4">
        <v>0.56100000000000005</v>
      </c>
      <c r="B8965" s="5">
        <v>45021.416666666664</v>
      </c>
      <c r="D8965" s="44"/>
    </row>
    <row r="8966" spans="1:4" x14ac:dyDescent="0.3">
      <c r="A8966" s="4">
        <v>0.57699999999999996</v>
      </c>
      <c r="B8966" s="5">
        <v>45021.395833333336</v>
      </c>
      <c r="D8966" s="44"/>
    </row>
    <row r="8967" spans="1:4" x14ac:dyDescent="0.3">
      <c r="A8967" s="4">
        <v>0.746</v>
      </c>
      <c r="B8967" s="5">
        <v>45021.375</v>
      </c>
      <c r="D8967" s="44"/>
    </row>
    <row r="8968" spans="1:4" x14ac:dyDescent="0.3">
      <c r="A8968" s="4">
        <v>0.60299999999999998</v>
      </c>
      <c r="B8968" s="5">
        <v>45021.354166666664</v>
      </c>
      <c r="D8968" s="44"/>
    </row>
    <row r="8969" spans="1:4" x14ac:dyDescent="0.3">
      <c r="A8969" s="4">
        <v>0.55100000000000005</v>
      </c>
      <c r="B8969" s="5">
        <v>45021.333333333336</v>
      </c>
      <c r="C8969" s="44">
        <f>SUM(A8969:A8986)</f>
        <v>6.4270000000000005</v>
      </c>
    </row>
    <row r="8970" spans="1:4" x14ac:dyDescent="0.3">
      <c r="A8970" s="4">
        <v>0.503</v>
      </c>
      <c r="B8970" s="5">
        <v>45021.3125</v>
      </c>
      <c r="C8970" s="44"/>
    </row>
    <row r="8971" spans="1:4" x14ac:dyDescent="0.3">
      <c r="A8971" s="4">
        <v>0.32300000000000001</v>
      </c>
      <c r="B8971" s="5">
        <v>45021.291666666664</v>
      </c>
      <c r="C8971" s="44"/>
    </row>
    <row r="8972" spans="1:4" x14ac:dyDescent="0.3">
      <c r="A8972" s="4">
        <v>0.27800000000000002</v>
      </c>
      <c r="B8972" s="5">
        <v>45021.270833333336</v>
      </c>
      <c r="C8972" s="44"/>
    </row>
    <row r="8973" spans="1:4" x14ac:dyDescent="0.3">
      <c r="A8973" s="4">
        <v>0.28999999999999998</v>
      </c>
      <c r="B8973" s="5">
        <v>45021.25</v>
      </c>
      <c r="C8973" s="44"/>
    </row>
    <row r="8974" spans="1:4" x14ac:dyDescent="0.3">
      <c r="A8974" s="4">
        <v>0.313</v>
      </c>
      <c r="B8974" s="5">
        <v>45021.229166666664</v>
      </c>
      <c r="C8974" s="44"/>
    </row>
    <row r="8975" spans="1:4" x14ac:dyDescent="0.3">
      <c r="A8975" s="4">
        <v>0.313</v>
      </c>
      <c r="B8975" s="5">
        <v>45021.208333333336</v>
      </c>
      <c r="C8975" s="44"/>
    </row>
    <row r="8976" spans="1:4" x14ac:dyDescent="0.3">
      <c r="A8976" s="4">
        <v>0.28899999999999998</v>
      </c>
      <c r="B8976" s="5">
        <v>45021.1875</v>
      </c>
      <c r="C8976" s="44"/>
    </row>
    <row r="8977" spans="1:6" x14ac:dyDescent="0.3">
      <c r="A8977" s="4">
        <v>0.309</v>
      </c>
      <c r="B8977" s="5">
        <v>45021.166666666664</v>
      </c>
      <c r="C8977" s="44"/>
    </row>
    <row r="8978" spans="1:6" x14ac:dyDescent="0.3">
      <c r="A8978" s="4">
        <v>0.29599999999999999</v>
      </c>
      <c r="B8978" s="5">
        <v>45021.145833333336</v>
      </c>
      <c r="C8978" s="44"/>
    </row>
    <row r="8979" spans="1:6" x14ac:dyDescent="0.3">
      <c r="A8979" s="4">
        <v>0.26100000000000001</v>
      </c>
      <c r="B8979" s="5">
        <v>45021.125</v>
      </c>
      <c r="C8979" s="44"/>
    </row>
    <row r="8980" spans="1:6" x14ac:dyDescent="0.3">
      <c r="A8980" s="4">
        <v>0.27800000000000002</v>
      </c>
      <c r="B8980" s="5">
        <v>45021.104166666664</v>
      </c>
      <c r="C8980" s="44"/>
    </row>
    <row r="8981" spans="1:6" x14ac:dyDescent="0.3">
      <c r="A8981" s="4">
        <v>0.248</v>
      </c>
      <c r="B8981" s="5">
        <v>45021.083333333336</v>
      </c>
      <c r="C8981" s="44"/>
    </row>
    <row r="8982" spans="1:6" x14ac:dyDescent="0.3">
      <c r="A8982" s="4">
        <v>0.29499999999999998</v>
      </c>
      <c r="B8982" s="5">
        <v>45021.0625</v>
      </c>
      <c r="C8982" s="44"/>
    </row>
    <row r="8983" spans="1:6" x14ac:dyDescent="0.3">
      <c r="A8983" s="4">
        <v>0.312</v>
      </c>
      <c r="B8983" s="5">
        <v>45021.041666666664</v>
      </c>
      <c r="C8983" s="44"/>
    </row>
    <row r="8984" spans="1:6" x14ac:dyDescent="0.3">
      <c r="A8984" s="4">
        <v>0.28499999999999998</v>
      </c>
      <c r="B8984" s="5">
        <v>45021.020833333336</v>
      </c>
      <c r="C8984" s="44"/>
    </row>
    <row r="8985" spans="1:6" x14ac:dyDescent="0.3">
      <c r="A8985" s="4">
        <v>0.58899999999999997</v>
      </c>
      <c r="B8985" s="5">
        <v>45021</v>
      </c>
      <c r="C8985" s="44"/>
    </row>
    <row r="8986" spans="1:6" x14ac:dyDescent="0.3">
      <c r="A8986" s="4">
        <v>0.69399999999999995</v>
      </c>
      <c r="B8986" s="5">
        <v>45020.979166666664</v>
      </c>
      <c r="C8986" s="44"/>
    </row>
    <row r="8987" spans="1:6" x14ac:dyDescent="0.3">
      <c r="A8987" s="4">
        <v>0.70599999999999996</v>
      </c>
      <c r="B8987" s="5">
        <v>45020.958333333336</v>
      </c>
      <c r="F8987" s="44">
        <f>SUM(A8987:A8994)</f>
        <v>7.1949999999999994</v>
      </c>
    </row>
    <row r="8988" spans="1:6" x14ac:dyDescent="0.3">
      <c r="A8988" s="4">
        <v>0.72599999999999998</v>
      </c>
      <c r="B8988" s="5">
        <v>45020.9375</v>
      </c>
      <c r="F8988" s="44"/>
    </row>
    <row r="8989" spans="1:6" x14ac:dyDescent="0.3">
      <c r="A8989" s="4">
        <v>0.71699999999999997</v>
      </c>
      <c r="B8989" s="5">
        <v>45020.916666666664</v>
      </c>
      <c r="F8989" s="44"/>
    </row>
    <row r="8990" spans="1:6" x14ac:dyDescent="0.3">
      <c r="A8990" s="4">
        <v>0.96199999999999997</v>
      </c>
      <c r="B8990" s="5">
        <v>45020.895833333336</v>
      </c>
      <c r="F8990" s="44"/>
    </row>
    <row r="8991" spans="1:6" x14ac:dyDescent="0.3">
      <c r="A8991" s="4">
        <v>1.099</v>
      </c>
      <c r="B8991" s="5">
        <v>45020.875</v>
      </c>
      <c r="F8991" s="44"/>
    </row>
    <row r="8992" spans="1:6" x14ac:dyDescent="0.3">
      <c r="A8992" s="4">
        <v>1.0309999999999999</v>
      </c>
      <c r="B8992" s="5">
        <v>45020.854166666664</v>
      </c>
      <c r="F8992" s="44"/>
    </row>
    <row r="8993" spans="1:6" x14ac:dyDescent="0.3">
      <c r="A8993" s="4">
        <v>1.2709999999999999</v>
      </c>
      <c r="B8993" s="5">
        <v>45020.833333333336</v>
      </c>
      <c r="F8993" s="44"/>
    </row>
    <row r="8994" spans="1:6" x14ac:dyDescent="0.3">
      <c r="A8994" s="4">
        <v>0.68300000000000005</v>
      </c>
      <c r="B8994" s="5">
        <v>45020.8125</v>
      </c>
      <c r="F8994" s="44"/>
    </row>
    <row r="8995" spans="1:6" x14ac:dyDescent="0.3">
      <c r="A8995" s="4">
        <v>0.77200000000000002</v>
      </c>
      <c r="B8995" s="5">
        <v>45020.791666666664</v>
      </c>
      <c r="E8995" s="44">
        <f>SUM(A8995:A8998)</f>
        <v>2.7620000000000005</v>
      </c>
    </row>
    <row r="8996" spans="1:6" x14ac:dyDescent="0.3">
      <c r="A8996" s="4">
        <v>0.76800000000000002</v>
      </c>
      <c r="B8996" s="5">
        <v>45020.770833333336</v>
      </c>
      <c r="E8996" s="44"/>
    </row>
    <row r="8997" spans="1:6" x14ac:dyDescent="0.3">
      <c r="A8997" s="4">
        <v>0.66300000000000003</v>
      </c>
      <c r="B8997" s="5">
        <v>45020.75</v>
      </c>
      <c r="E8997" s="44"/>
    </row>
    <row r="8998" spans="1:6" x14ac:dyDescent="0.3">
      <c r="A8998" s="4">
        <v>0.55900000000000005</v>
      </c>
      <c r="B8998" s="5">
        <v>45020.729166666664</v>
      </c>
      <c r="E8998" s="44"/>
    </row>
    <row r="8999" spans="1:6" x14ac:dyDescent="0.3">
      <c r="A8999" s="4">
        <v>0.84899999999999998</v>
      </c>
      <c r="B8999" s="5">
        <v>45020.708333333336</v>
      </c>
      <c r="D8999" s="44">
        <f>SUM(A8999:A9016)</f>
        <v>18.983000000000001</v>
      </c>
    </row>
    <row r="9000" spans="1:6" x14ac:dyDescent="0.3">
      <c r="A9000" s="4">
        <v>2.0270000000000001</v>
      </c>
      <c r="B9000" s="5">
        <v>45020.6875</v>
      </c>
      <c r="D9000" s="44"/>
    </row>
    <row r="9001" spans="1:6" x14ac:dyDescent="0.3">
      <c r="A9001" s="4">
        <v>2.0129999999999999</v>
      </c>
      <c r="B9001" s="5">
        <v>45020.666666666664</v>
      </c>
      <c r="D9001" s="44"/>
    </row>
    <row r="9002" spans="1:6" x14ac:dyDescent="0.3">
      <c r="A9002" s="4">
        <v>1.76</v>
      </c>
      <c r="B9002" s="5">
        <v>45020.645833333336</v>
      </c>
      <c r="D9002" s="44"/>
    </row>
    <row r="9003" spans="1:6" x14ac:dyDescent="0.3">
      <c r="A9003" s="4">
        <v>0.75700000000000001</v>
      </c>
      <c r="B9003" s="5">
        <v>45020.625</v>
      </c>
      <c r="D9003" s="44"/>
    </row>
    <row r="9004" spans="1:6" x14ac:dyDescent="0.3">
      <c r="A9004" s="4">
        <v>0.70799999999999996</v>
      </c>
      <c r="B9004" s="5">
        <v>45020.604166666664</v>
      </c>
      <c r="D9004" s="44"/>
    </row>
    <row r="9005" spans="1:6" x14ac:dyDescent="0.3">
      <c r="A9005" s="4">
        <v>0.71499999999999997</v>
      </c>
      <c r="B9005" s="5">
        <v>45020.583333333336</v>
      </c>
      <c r="D9005" s="44"/>
    </row>
    <row r="9006" spans="1:6" x14ac:dyDescent="0.3">
      <c r="A9006" s="4">
        <v>1.24</v>
      </c>
      <c r="B9006" s="5">
        <v>45020.5625</v>
      </c>
      <c r="D9006" s="44"/>
    </row>
    <row r="9007" spans="1:6" x14ac:dyDescent="0.3">
      <c r="A9007" s="4">
        <v>1.66</v>
      </c>
      <c r="B9007" s="5">
        <v>45020.541666666664</v>
      </c>
      <c r="D9007" s="44"/>
    </row>
    <row r="9008" spans="1:6" x14ac:dyDescent="0.3">
      <c r="A9008" s="4">
        <v>0.94599999999999995</v>
      </c>
      <c r="B9008" s="5">
        <v>45020.520833333336</v>
      </c>
      <c r="D9008" s="44"/>
    </row>
    <row r="9009" spans="1:4" x14ac:dyDescent="0.3">
      <c r="A9009" s="4">
        <v>1.9350000000000001</v>
      </c>
      <c r="B9009" s="5">
        <v>45020.5</v>
      </c>
      <c r="D9009" s="44"/>
    </row>
    <row r="9010" spans="1:4" x14ac:dyDescent="0.3">
      <c r="A9010" s="4">
        <v>0.69499999999999995</v>
      </c>
      <c r="B9010" s="5">
        <v>45020.479166666664</v>
      </c>
      <c r="D9010" s="44"/>
    </row>
    <row r="9011" spans="1:4" x14ac:dyDescent="0.3">
      <c r="A9011" s="4">
        <v>0.71499999999999997</v>
      </c>
      <c r="B9011" s="5">
        <v>45020.458333333336</v>
      </c>
      <c r="D9011" s="44"/>
    </row>
    <row r="9012" spans="1:4" x14ac:dyDescent="0.3">
      <c r="A9012" s="4">
        <v>0.66600000000000004</v>
      </c>
      <c r="B9012" s="5">
        <v>45020.4375</v>
      </c>
      <c r="D9012" s="44"/>
    </row>
    <row r="9013" spans="1:4" x14ac:dyDescent="0.3">
      <c r="A9013" s="4">
        <v>0.73</v>
      </c>
      <c r="B9013" s="5">
        <v>45020.416666666664</v>
      </c>
      <c r="D9013" s="44"/>
    </row>
    <row r="9014" spans="1:4" x14ac:dyDescent="0.3">
      <c r="A9014" s="4">
        <v>0.626</v>
      </c>
      <c r="B9014" s="5">
        <v>45020.395833333336</v>
      </c>
      <c r="D9014" s="44"/>
    </row>
    <row r="9015" spans="1:4" x14ac:dyDescent="0.3">
      <c r="A9015" s="4">
        <v>0.435</v>
      </c>
      <c r="B9015" s="5">
        <v>45020.375</v>
      </c>
      <c r="D9015" s="44"/>
    </row>
    <row r="9016" spans="1:4" x14ac:dyDescent="0.3">
      <c r="A9016" s="4">
        <v>0.50600000000000001</v>
      </c>
      <c r="B9016" s="5">
        <v>45020.354166666664</v>
      </c>
      <c r="D9016" s="44"/>
    </row>
    <row r="9017" spans="1:4" x14ac:dyDescent="0.3">
      <c r="A9017" s="4">
        <v>0.434</v>
      </c>
      <c r="B9017" s="5">
        <v>45020.333333333336</v>
      </c>
      <c r="C9017" s="44">
        <f>SUM(A9017:A9034)</f>
        <v>6.5110000000000001</v>
      </c>
    </row>
    <row r="9018" spans="1:4" x14ac:dyDescent="0.3">
      <c r="A9018" s="4">
        <v>0.30599999999999999</v>
      </c>
      <c r="B9018" s="5">
        <v>45020.3125</v>
      </c>
      <c r="C9018" s="44"/>
    </row>
    <row r="9019" spans="1:4" x14ac:dyDescent="0.3">
      <c r="A9019" s="4">
        <v>0.309</v>
      </c>
      <c r="B9019" s="5">
        <v>45020.291666666664</v>
      </c>
      <c r="C9019" s="44"/>
    </row>
    <row r="9020" spans="1:4" x14ac:dyDescent="0.3">
      <c r="A9020" s="4">
        <v>0.32400000000000001</v>
      </c>
      <c r="B9020" s="5">
        <v>45020.270833333336</v>
      </c>
      <c r="C9020" s="44"/>
    </row>
    <row r="9021" spans="1:4" x14ac:dyDescent="0.3">
      <c r="A9021" s="4">
        <v>0.318</v>
      </c>
      <c r="B9021" s="5">
        <v>45020.25</v>
      </c>
      <c r="C9021" s="44"/>
    </row>
    <row r="9022" spans="1:4" x14ac:dyDescent="0.3">
      <c r="A9022" s="4">
        <v>0.29899999999999999</v>
      </c>
      <c r="B9022" s="5">
        <v>45020.229166666664</v>
      </c>
      <c r="C9022" s="44"/>
    </row>
    <row r="9023" spans="1:4" x14ac:dyDescent="0.3">
      <c r="A9023" s="4">
        <v>0.28699999999999998</v>
      </c>
      <c r="B9023" s="5">
        <v>45020.208333333336</v>
      </c>
      <c r="C9023" s="44"/>
    </row>
    <row r="9024" spans="1:4" x14ac:dyDescent="0.3">
      <c r="A9024" s="4">
        <v>0.27200000000000002</v>
      </c>
      <c r="B9024" s="5">
        <v>45020.1875</v>
      </c>
      <c r="C9024" s="44"/>
    </row>
    <row r="9025" spans="1:6" x14ac:dyDescent="0.3">
      <c r="A9025" s="4">
        <v>0.27200000000000002</v>
      </c>
      <c r="B9025" s="5">
        <v>45020.166666666664</v>
      </c>
      <c r="C9025" s="44"/>
    </row>
    <row r="9026" spans="1:6" x14ac:dyDescent="0.3">
      <c r="A9026" s="4">
        <v>0.312</v>
      </c>
      <c r="B9026" s="5">
        <v>45020.145833333336</v>
      </c>
      <c r="C9026" s="44"/>
    </row>
    <row r="9027" spans="1:6" x14ac:dyDescent="0.3">
      <c r="A9027" s="4">
        <v>0.30099999999999999</v>
      </c>
      <c r="B9027" s="5">
        <v>45020.125</v>
      </c>
      <c r="C9027" s="44"/>
    </row>
    <row r="9028" spans="1:6" x14ac:dyDescent="0.3">
      <c r="A9028" s="4">
        <v>0.372</v>
      </c>
      <c r="B9028" s="5">
        <v>45020.104166666664</v>
      </c>
      <c r="C9028" s="44"/>
    </row>
    <row r="9029" spans="1:6" x14ac:dyDescent="0.3">
      <c r="A9029" s="4">
        <v>0.4</v>
      </c>
      <c r="B9029" s="5">
        <v>45020.083333333336</v>
      </c>
      <c r="C9029" s="44"/>
    </row>
    <row r="9030" spans="1:6" x14ac:dyDescent="0.3">
      <c r="A9030" s="4">
        <v>0.42399999999999999</v>
      </c>
      <c r="B9030" s="5">
        <v>45020.0625</v>
      </c>
      <c r="C9030" s="44"/>
    </row>
    <row r="9031" spans="1:6" x14ac:dyDescent="0.3">
      <c r="A9031" s="4">
        <v>0.40600000000000003</v>
      </c>
      <c r="B9031" s="5">
        <v>45020.041666666664</v>
      </c>
      <c r="C9031" s="44"/>
    </row>
    <row r="9032" spans="1:6" x14ac:dyDescent="0.3">
      <c r="A9032" s="4">
        <v>0.40400000000000003</v>
      </c>
      <c r="B9032" s="5">
        <v>45020.020833333336</v>
      </c>
      <c r="C9032" s="44"/>
    </row>
    <row r="9033" spans="1:6" x14ac:dyDescent="0.3">
      <c r="A9033" s="4">
        <v>0.55500000000000005</v>
      </c>
      <c r="B9033" s="5">
        <v>45020</v>
      </c>
      <c r="C9033" s="44"/>
    </row>
    <row r="9034" spans="1:6" x14ac:dyDescent="0.3">
      <c r="A9034" s="4">
        <v>0.51600000000000001</v>
      </c>
      <c r="B9034" s="5">
        <v>45019.979166666664</v>
      </c>
      <c r="C9034" s="44"/>
    </row>
    <row r="9035" spans="1:6" x14ac:dyDescent="0.3">
      <c r="A9035" s="4">
        <v>0.56899999999999995</v>
      </c>
      <c r="B9035" s="5">
        <v>45019.958333333336</v>
      </c>
      <c r="F9035" s="44">
        <f>SUM(A9035:A9042)</f>
        <v>9.766</v>
      </c>
    </row>
    <row r="9036" spans="1:6" x14ac:dyDescent="0.3">
      <c r="A9036" s="4">
        <v>1.42</v>
      </c>
      <c r="B9036" s="5">
        <v>45019.9375</v>
      </c>
      <c r="F9036" s="44"/>
    </row>
    <row r="9037" spans="1:6" x14ac:dyDescent="0.3">
      <c r="A9037" s="4">
        <v>0.65300000000000002</v>
      </c>
      <c r="B9037" s="5">
        <v>45019.916666666664</v>
      </c>
      <c r="F9037" s="44"/>
    </row>
    <row r="9038" spans="1:6" x14ac:dyDescent="0.3">
      <c r="A9038" s="4">
        <v>0.94199999999999995</v>
      </c>
      <c r="B9038" s="5">
        <v>45019.895833333336</v>
      </c>
      <c r="F9038" s="44"/>
    </row>
    <row r="9039" spans="1:6" x14ac:dyDescent="0.3">
      <c r="A9039" s="4">
        <v>1.4330000000000001</v>
      </c>
      <c r="B9039" s="5">
        <v>45019.875</v>
      </c>
      <c r="F9039" s="44"/>
    </row>
    <row r="9040" spans="1:6" x14ac:dyDescent="0.3">
      <c r="A9040" s="4">
        <v>2.141</v>
      </c>
      <c r="B9040" s="5">
        <v>45019.854166666664</v>
      </c>
      <c r="F9040" s="44"/>
    </row>
    <row r="9041" spans="1:6" x14ac:dyDescent="0.3">
      <c r="A9041" s="4">
        <v>2.1120000000000001</v>
      </c>
      <c r="B9041" s="5">
        <v>45019.833333333336</v>
      </c>
      <c r="F9041" s="44"/>
    </row>
    <row r="9042" spans="1:6" x14ac:dyDescent="0.3">
      <c r="A9042" s="4">
        <v>0.496</v>
      </c>
      <c r="B9042" s="5">
        <v>45019.8125</v>
      </c>
      <c r="F9042" s="44"/>
    </row>
    <row r="9043" spans="1:6" x14ac:dyDescent="0.3">
      <c r="A9043" s="4">
        <v>0.58199999999999996</v>
      </c>
      <c r="B9043" s="5">
        <v>45019.791666666664</v>
      </c>
      <c r="E9043" s="44">
        <f>SUM(A9043:A9046)</f>
        <v>2.1160000000000001</v>
      </c>
    </row>
    <row r="9044" spans="1:6" x14ac:dyDescent="0.3">
      <c r="A9044" s="4">
        <v>0.86299999999999999</v>
      </c>
      <c r="B9044" s="5">
        <v>45019.770833333336</v>
      </c>
      <c r="E9044" s="44"/>
    </row>
    <row r="9045" spans="1:6" x14ac:dyDescent="0.3">
      <c r="A9045" s="4">
        <v>0.36199999999999999</v>
      </c>
      <c r="B9045" s="5">
        <v>45019.75</v>
      </c>
      <c r="E9045" s="44"/>
    </row>
    <row r="9046" spans="1:6" x14ac:dyDescent="0.3">
      <c r="A9046" s="4">
        <v>0.309</v>
      </c>
      <c r="B9046" s="5">
        <v>45019.729166666664</v>
      </c>
      <c r="E9046" s="44"/>
    </row>
    <row r="9047" spans="1:6" x14ac:dyDescent="0.3">
      <c r="A9047" s="4">
        <v>0.314</v>
      </c>
      <c r="B9047" s="5">
        <v>45019.708333333336</v>
      </c>
      <c r="D9047" s="44">
        <f>SUM(A9047:A9064)</f>
        <v>8.7949999999999999</v>
      </c>
    </row>
    <row r="9048" spans="1:6" x14ac:dyDescent="0.3">
      <c r="A9048" s="4">
        <v>0.313</v>
      </c>
      <c r="B9048" s="5">
        <v>45019.6875</v>
      </c>
      <c r="D9048" s="44"/>
    </row>
    <row r="9049" spans="1:6" x14ac:dyDescent="0.3">
      <c r="A9049" s="4">
        <v>0.26600000000000001</v>
      </c>
      <c r="B9049" s="5">
        <v>45019.666666666664</v>
      </c>
      <c r="D9049" s="44"/>
    </row>
    <row r="9050" spans="1:6" x14ac:dyDescent="0.3">
      <c r="A9050" s="4">
        <v>0.28999999999999998</v>
      </c>
      <c r="B9050" s="5">
        <v>45019.645833333336</v>
      </c>
      <c r="D9050" s="44"/>
    </row>
    <row r="9051" spans="1:6" x14ac:dyDescent="0.3">
      <c r="A9051" s="4">
        <v>0.311</v>
      </c>
      <c r="B9051" s="5">
        <v>45019.625</v>
      </c>
      <c r="D9051" s="44"/>
    </row>
    <row r="9052" spans="1:6" x14ac:dyDescent="0.3">
      <c r="A9052" s="4">
        <v>0.43</v>
      </c>
      <c r="B9052" s="5">
        <v>45019.604166666664</v>
      </c>
      <c r="D9052" s="44"/>
    </row>
    <row r="9053" spans="1:6" x14ac:dyDescent="0.3">
      <c r="A9053" s="4">
        <v>0.47599999999999998</v>
      </c>
      <c r="B9053" s="5">
        <v>45019.583333333336</v>
      </c>
      <c r="D9053" s="44"/>
    </row>
    <row r="9054" spans="1:6" x14ac:dyDescent="0.3">
      <c r="A9054" s="4">
        <v>1.048</v>
      </c>
      <c r="B9054" s="5">
        <v>45019.5625</v>
      </c>
      <c r="D9054" s="44"/>
    </row>
    <row r="9055" spans="1:6" x14ac:dyDescent="0.3">
      <c r="A9055" s="4">
        <v>1.5680000000000001</v>
      </c>
      <c r="B9055" s="5">
        <v>45019.541666666664</v>
      </c>
      <c r="D9055" s="44"/>
    </row>
    <row r="9056" spans="1:6" x14ac:dyDescent="0.3">
      <c r="A9056" s="4">
        <v>0.65500000000000003</v>
      </c>
      <c r="B9056" s="5">
        <v>45019.520833333336</v>
      </c>
      <c r="D9056" s="44"/>
    </row>
    <row r="9057" spans="1:4" x14ac:dyDescent="0.3">
      <c r="A9057" s="4">
        <v>0.36</v>
      </c>
      <c r="B9057" s="5">
        <v>45019.5</v>
      </c>
      <c r="D9057" s="44"/>
    </row>
    <row r="9058" spans="1:4" x14ac:dyDescent="0.3">
      <c r="A9058" s="4">
        <v>0.38100000000000001</v>
      </c>
      <c r="B9058" s="5">
        <v>45019.479166666664</v>
      </c>
      <c r="D9058" s="44"/>
    </row>
    <row r="9059" spans="1:4" x14ac:dyDescent="0.3">
      <c r="A9059" s="4">
        <v>0.42699999999999999</v>
      </c>
      <c r="B9059" s="5">
        <v>45019.458333333336</v>
      </c>
      <c r="D9059" s="44"/>
    </row>
    <row r="9060" spans="1:4" x14ac:dyDescent="0.3">
      <c r="A9060" s="4">
        <v>0.52400000000000002</v>
      </c>
      <c r="B9060" s="5">
        <v>45019.4375</v>
      </c>
      <c r="D9060" s="44"/>
    </row>
    <row r="9061" spans="1:4" x14ac:dyDescent="0.3">
      <c r="A9061" s="4">
        <v>0.32400000000000001</v>
      </c>
      <c r="B9061" s="5">
        <v>45019.416666666664</v>
      </c>
      <c r="D9061" s="44"/>
    </row>
    <row r="9062" spans="1:4" x14ac:dyDescent="0.3">
      <c r="A9062" s="4">
        <v>0.27900000000000003</v>
      </c>
      <c r="B9062" s="5">
        <v>45019.395833333336</v>
      </c>
      <c r="D9062" s="44"/>
    </row>
    <row r="9063" spans="1:4" x14ac:dyDescent="0.3">
      <c r="A9063" s="4">
        <v>0.39200000000000002</v>
      </c>
      <c r="B9063" s="5">
        <v>45019.375</v>
      </c>
      <c r="D9063" s="44"/>
    </row>
    <row r="9064" spans="1:4" x14ac:dyDescent="0.3">
      <c r="A9064" s="4">
        <v>0.437</v>
      </c>
      <c r="B9064" s="5">
        <v>45019.354166666664</v>
      </c>
      <c r="D9064" s="44"/>
    </row>
    <row r="9065" spans="1:4" x14ac:dyDescent="0.3">
      <c r="A9065" s="4">
        <v>0.29899999999999999</v>
      </c>
      <c r="B9065" s="5">
        <v>45019.333333333336</v>
      </c>
      <c r="C9065" s="44">
        <f>SUM(A9065:A9082)</f>
        <v>5.5509999999999993</v>
      </c>
    </row>
    <row r="9066" spans="1:4" x14ac:dyDescent="0.3">
      <c r="A9066" s="4">
        <v>0.3</v>
      </c>
      <c r="B9066" s="5">
        <v>45019.3125</v>
      </c>
      <c r="C9066" s="44"/>
    </row>
    <row r="9067" spans="1:4" x14ac:dyDescent="0.3">
      <c r="A9067" s="4">
        <v>0.28999999999999998</v>
      </c>
      <c r="B9067" s="5">
        <v>45019.291666666664</v>
      </c>
      <c r="C9067" s="44"/>
    </row>
    <row r="9068" spans="1:4" x14ac:dyDescent="0.3">
      <c r="A9068" s="4">
        <v>0.317</v>
      </c>
      <c r="B9068" s="5">
        <v>45019.270833333336</v>
      </c>
      <c r="C9068" s="44"/>
    </row>
    <row r="9069" spans="1:4" x14ac:dyDescent="0.3">
      <c r="A9069" s="4">
        <v>0.27600000000000002</v>
      </c>
      <c r="B9069" s="5">
        <v>45019.25</v>
      </c>
      <c r="C9069" s="44"/>
    </row>
    <row r="9070" spans="1:4" x14ac:dyDescent="0.3">
      <c r="A9070" s="4">
        <v>0.29899999999999999</v>
      </c>
      <c r="B9070" s="5">
        <v>45019.229166666664</v>
      </c>
      <c r="C9070" s="44"/>
    </row>
    <row r="9071" spans="1:4" x14ac:dyDescent="0.3">
      <c r="A9071" s="4">
        <v>0.22700000000000001</v>
      </c>
      <c r="B9071" s="5">
        <v>45019.208333333336</v>
      </c>
      <c r="C9071" s="44"/>
    </row>
    <row r="9072" spans="1:4" x14ac:dyDescent="0.3">
      <c r="A9072" s="4">
        <v>0.28499999999999998</v>
      </c>
      <c r="B9072" s="5">
        <v>45019.1875</v>
      </c>
      <c r="C9072" s="44"/>
    </row>
    <row r="9073" spans="1:6" x14ac:dyDescent="0.3">
      <c r="A9073" s="4">
        <v>0.28000000000000003</v>
      </c>
      <c r="B9073" s="5">
        <v>45019.166666666664</v>
      </c>
      <c r="C9073" s="44"/>
    </row>
    <row r="9074" spans="1:6" x14ac:dyDescent="0.3">
      <c r="A9074" s="4">
        <v>0.30299999999999999</v>
      </c>
      <c r="B9074" s="5">
        <v>45019.145833333336</v>
      </c>
      <c r="C9074" s="44"/>
    </row>
    <row r="9075" spans="1:6" x14ac:dyDescent="0.3">
      <c r="A9075" s="4">
        <v>0.29399999999999998</v>
      </c>
      <c r="B9075" s="5">
        <v>45019.125</v>
      </c>
      <c r="C9075" s="44"/>
    </row>
    <row r="9076" spans="1:6" x14ac:dyDescent="0.3">
      <c r="A9076" s="4">
        <v>0.315</v>
      </c>
      <c r="B9076" s="5">
        <v>45019.104166666664</v>
      </c>
      <c r="C9076" s="44"/>
    </row>
    <row r="9077" spans="1:6" x14ac:dyDescent="0.3">
      <c r="A9077" s="4">
        <v>0.27100000000000002</v>
      </c>
      <c r="B9077" s="5">
        <v>45019.083333333336</v>
      </c>
      <c r="C9077" s="44"/>
    </row>
    <row r="9078" spans="1:6" x14ac:dyDescent="0.3">
      <c r="A9078" s="4">
        <v>0.26</v>
      </c>
      <c r="B9078" s="5">
        <v>45019.0625</v>
      </c>
      <c r="C9078" s="44"/>
    </row>
    <row r="9079" spans="1:6" x14ac:dyDescent="0.3">
      <c r="A9079" s="4">
        <v>0.249</v>
      </c>
      <c r="B9079" s="5">
        <v>45019.041666666664</v>
      </c>
      <c r="C9079" s="44"/>
    </row>
    <row r="9080" spans="1:6" x14ac:dyDescent="0.3">
      <c r="A9080" s="4">
        <v>0.31</v>
      </c>
      <c r="B9080" s="5">
        <v>45019.020833333336</v>
      </c>
      <c r="C9080" s="44"/>
    </row>
    <row r="9081" spans="1:6" x14ac:dyDescent="0.3">
      <c r="A9081" s="4">
        <v>0.42</v>
      </c>
      <c r="B9081" s="5">
        <v>45019</v>
      </c>
      <c r="C9081" s="44"/>
    </row>
    <row r="9082" spans="1:6" x14ac:dyDescent="0.3">
      <c r="A9082" s="4">
        <v>0.55600000000000005</v>
      </c>
      <c r="B9082" s="5">
        <v>45018.979166666664</v>
      </c>
      <c r="C9082" s="44"/>
    </row>
    <row r="9083" spans="1:6" x14ac:dyDescent="0.3">
      <c r="A9083" s="4">
        <v>0.56000000000000005</v>
      </c>
      <c r="B9083" s="5">
        <v>45018.958333333336</v>
      </c>
      <c r="F9083" s="44">
        <f>SUM(A9083:A9090)</f>
        <v>6.4859999999999998</v>
      </c>
    </row>
    <row r="9084" spans="1:6" x14ac:dyDescent="0.3">
      <c r="A9084" s="4">
        <v>0.51200000000000001</v>
      </c>
      <c r="B9084" s="5">
        <v>45018.9375</v>
      </c>
      <c r="F9084" s="44"/>
    </row>
    <row r="9085" spans="1:6" x14ac:dyDescent="0.3">
      <c r="A9085" s="4">
        <v>0.88800000000000001</v>
      </c>
      <c r="B9085" s="5">
        <v>45018.916666666664</v>
      </c>
      <c r="F9085" s="44"/>
    </row>
    <row r="9086" spans="1:6" x14ac:dyDescent="0.3">
      <c r="A9086" s="4">
        <v>0.63600000000000001</v>
      </c>
      <c r="B9086" s="5">
        <v>45018.895833333336</v>
      </c>
      <c r="F9086" s="44"/>
    </row>
    <row r="9087" spans="1:6" x14ac:dyDescent="0.3">
      <c r="A9087" s="4">
        <v>0.71199999999999997</v>
      </c>
      <c r="B9087" s="5">
        <v>45018.875</v>
      </c>
      <c r="F9087" s="44"/>
    </row>
    <row r="9088" spans="1:6" x14ac:dyDescent="0.3">
      <c r="A9088" s="4">
        <v>0.72399999999999998</v>
      </c>
      <c r="B9088" s="5">
        <v>45018.854166666664</v>
      </c>
      <c r="F9088" s="44"/>
    </row>
    <row r="9089" spans="1:6" x14ac:dyDescent="0.3">
      <c r="A9089" s="4">
        <v>1.891</v>
      </c>
      <c r="B9089" s="5">
        <v>45018.833333333336</v>
      </c>
      <c r="F9089" s="44"/>
    </row>
    <row r="9090" spans="1:6" x14ac:dyDescent="0.3">
      <c r="A9090" s="4">
        <v>0.56299999999999994</v>
      </c>
      <c r="B9090" s="5">
        <v>45018.8125</v>
      </c>
      <c r="F9090" s="44"/>
    </row>
    <row r="9091" spans="1:6" x14ac:dyDescent="0.3">
      <c r="A9091" s="4">
        <v>0.85699999999999998</v>
      </c>
      <c r="B9091" s="5">
        <v>45018.791666666664</v>
      </c>
      <c r="E9091" s="44">
        <f>SUM(A9091:A9094)</f>
        <v>2.4659999999999997</v>
      </c>
    </row>
    <row r="9092" spans="1:6" x14ac:dyDescent="0.3">
      <c r="A9092" s="4">
        <v>0.84199999999999997</v>
      </c>
      <c r="B9092" s="5">
        <v>45018.770833333336</v>
      </c>
      <c r="E9092" s="44"/>
    </row>
    <row r="9093" spans="1:6" x14ac:dyDescent="0.3">
      <c r="A9093" s="4">
        <v>0.40100000000000002</v>
      </c>
      <c r="B9093" s="5">
        <v>45018.75</v>
      </c>
      <c r="E9093" s="44"/>
    </row>
    <row r="9094" spans="1:6" x14ac:dyDescent="0.3">
      <c r="A9094" s="4">
        <v>0.36599999999999999</v>
      </c>
      <c r="B9094" s="5">
        <v>45018.729166666664</v>
      </c>
      <c r="E9094" s="44"/>
    </row>
    <row r="9095" spans="1:6" x14ac:dyDescent="0.3">
      <c r="A9095" s="4">
        <v>0.39400000000000002</v>
      </c>
      <c r="B9095" s="5">
        <v>45018.708333333336</v>
      </c>
      <c r="D9095" s="44">
        <f>SUM(A9095:A9112)</f>
        <v>11.949000000000002</v>
      </c>
    </row>
    <row r="9096" spans="1:6" x14ac:dyDescent="0.3">
      <c r="A9096" s="4">
        <v>0.30299999999999999</v>
      </c>
      <c r="B9096" s="5">
        <v>45018.6875</v>
      </c>
      <c r="D9096" s="44"/>
    </row>
    <row r="9097" spans="1:6" x14ac:dyDescent="0.3">
      <c r="A9097" s="4">
        <v>0.29599999999999999</v>
      </c>
      <c r="B9097" s="5">
        <v>45018.666666666664</v>
      </c>
      <c r="D9097" s="44"/>
    </row>
    <row r="9098" spans="1:6" x14ac:dyDescent="0.3">
      <c r="A9098" s="4">
        <v>0.53800000000000003</v>
      </c>
      <c r="B9098" s="5">
        <v>45018.645833333336</v>
      </c>
      <c r="D9098" s="44"/>
    </row>
    <row r="9099" spans="1:6" x14ac:dyDescent="0.3">
      <c r="A9099" s="4">
        <v>1.7350000000000001</v>
      </c>
      <c r="B9099" s="5">
        <v>45018.625</v>
      </c>
      <c r="D9099" s="44"/>
    </row>
    <row r="9100" spans="1:6" x14ac:dyDescent="0.3">
      <c r="A9100" s="4">
        <v>1.161</v>
      </c>
      <c r="B9100" s="5">
        <v>45018.604166666664</v>
      </c>
      <c r="D9100" s="44"/>
    </row>
    <row r="9101" spans="1:6" x14ac:dyDescent="0.3">
      <c r="A9101" s="4">
        <v>0.496</v>
      </c>
      <c r="B9101" s="5">
        <v>45018.583333333336</v>
      </c>
      <c r="D9101" s="44"/>
    </row>
    <row r="9102" spans="1:6" x14ac:dyDescent="0.3">
      <c r="A9102" s="4">
        <v>0.97499999999999998</v>
      </c>
      <c r="B9102" s="5">
        <v>45018.5625</v>
      </c>
      <c r="D9102" s="44"/>
    </row>
    <row r="9103" spans="1:6" x14ac:dyDescent="0.3">
      <c r="A9103" s="4">
        <v>0.42299999999999999</v>
      </c>
      <c r="B9103" s="5">
        <v>45018.541666666664</v>
      </c>
      <c r="D9103" s="44"/>
    </row>
    <row r="9104" spans="1:6" x14ac:dyDescent="0.3">
      <c r="A9104" s="4">
        <v>1.387</v>
      </c>
      <c r="B9104" s="5">
        <v>45018.520833333336</v>
      </c>
      <c r="D9104" s="44"/>
    </row>
    <row r="9105" spans="1:4" x14ac:dyDescent="0.3">
      <c r="A9105" s="4">
        <v>0.48099999999999998</v>
      </c>
      <c r="B9105" s="5">
        <v>45018.5</v>
      </c>
      <c r="D9105" s="44"/>
    </row>
    <row r="9106" spans="1:4" x14ac:dyDescent="0.3">
      <c r="A9106" s="4">
        <v>0.29299999999999998</v>
      </c>
      <c r="B9106" s="5">
        <v>45018.479166666664</v>
      </c>
      <c r="D9106" s="44"/>
    </row>
    <row r="9107" spans="1:4" x14ac:dyDescent="0.3">
      <c r="A9107" s="4">
        <v>0.44500000000000001</v>
      </c>
      <c r="B9107" s="5">
        <v>45018.458333333336</v>
      </c>
      <c r="D9107" s="44"/>
    </row>
    <row r="9108" spans="1:4" x14ac:dyDescent="0.3">
      <c r="A9108" s="4">
        <v>1.222</v>
      </c>
      <c r="B9108" s="5">
        <v>45018.4375</v>
      </c>
      <c r="D9108" s="44"/>
    </row>
    <row r="9109" spans="1:4" x14ac:dyDescent="0.3">
      <c r="A9109" s="4">
        <v>0.52100000000000002</v>
      </c>
      <c r="B9109" s="5">
        <v>45018.416666666664</v>
      </c>
      <c r="D9109" s="44"/>
    </row>
    <row r="9110" spans="1:4" x14ac:dyDescent="0.3">
      <c r="A9110" s="4">
        <v>0.4</v>
      </c>
      <c r="B9110" s="5">
        <v>45018.395833333336</v>
      </c>
      <c r="D9110" s="44"/>
    </row>
    <row r="9111" spans="1:4" x14ac:dyDescent="0.3">
      <c r="A9111" s="4">
        <v>0.48599999999999999</v>
      </c>
      <c r="B9111" s="5">
        <v>45018.375</v>
      </c>
      <c r="D9111" s="44"/>
    </row>
    <row r="9112" spans="1:4" x14ac:dyDescent="0.3">
      <c r="A9112" s="4">
        <v>0.39300000000000002</v>
      </c>
      <c r="B9112" s="5">
        <v>45018.354166666664</v>
      </c>
      <c r="D9112" s="44"/>
    </row>
    <row r="9113" spans="1:4" x14ac:dyDescent="0.3">
      <c r="A9113" s="4">
        <v>0.32900000000000001</v>
      </c>
      <c r="B9113" s="5">
        <v>45018.333333333336</v>
      </c>
      <c r="C9113" s="44">
        <f>SUM(A9113:A9130)</f>
        <v>5.6479999999999997</v>
      </c>
    </row>
    <row r="9114" spans="1:4" x14ac:dyDescent="0.3">
      <c r="A9114" s="4">
        <v>0.252</v>
      </c>
      <c r="B9114" s="5">
        <v>45018.3125</v>
      </c>
      <c r="C9114" s="44"/>
    </row>
    <row r="9115" spans="1:4" x14ac:dyDescent="0.3">
      <c r="A9115" s="4">
        <v>0.30299999999999999</v>
      </c>
      <c r="B9115" s="5">
        <v>45018.291666666664</v>
      </c>
      <c r="C9115" s="44"/>
    </row>
    <row r="9116" spans="1:4" x14ac:dyDescent="0.3">
      <c r="A9116" s="4">
        <v>0.29499999999999998</v>
      </c>
      <c r="B9116" s="5">
        <v>45018.270833333336</v>
      </c>
      <c r="C9116" s="44"/>
    </row>
    <row r="9117" spans="1:4" x14ac:dyDescent="0.3">
      <c r="A9117" s="4">
        <v>0.29899999999999999</v>
      </c>
      <c r="B9117" s="5">
        <v>45018.25</v>
      </c>
      <c r="C9117" s="44"/>
    </row>
    <row r="9118" spans="1:4" x14ac:dyDescent="0.3">
      <c r="A9118" s="4">
        <v>0.26800000000000002</v>
      </c>
      <c r="B9118" s="5">
        <v>45018.229166666664</v>
      </c>
      <c r="C9118" s="44"/>
    </row>
    <row r="9119" spans="1:4" x14ac:dyDescent="0.3">
      <c r="A9119" s="4">
        <v>0.26500000000000001</v>
      </c>
      <c r="B9119" s="5">
        <v>45018.208333333336</v>
      </c>
      <c r="C9119" s="44"/>
    </row>
    <row r="9120" spans="1:4" x14ac:dyDescent="0.3">
      <c r="A9120" s="4">
        <v>0.23300000000000001</v>
      </c>
      <c r="B9120" s="5">
        <v>45018.1875</v>
      </c>
      <c r="C9120" s="44"/>
    </row>
    <row r="9121" spans="1:6" x14ac:dyDescent="0.3">
      <c r="A9121" s="4">
        <v>0.33400000000000002</v>
      </c>
      <c r="B9121" s="5">
        <v>45018.166666666664</v>
      </c>
      <c r="C9121" s="44"/>
    </row>
    <row r="9122" spans="1:6" x14ac:dyDescent="0.3">
      <c r="A9122" s="4">
        <v>0.27900000000000003</v>
      </c>
      <c r="B9122" s="5">
        <v>45018.145833333336</v>
      </c>
      <c r="C9122" s="44"/>
    </row>
    <row r="9123" spans="1:6" x14ac:dyDescent="0.3">
      <c r="A9123" s="4">
        <v>0.315</v>
      </c>
      <c r="B9123" s="5">
        <v>45018.125</v>
      </c>
      <c r="C9123" s="44"/>
    </row>
    <row r="9124" spans="1:6" x14ac:dyDescent="0.3">
      <c r="A9124" s="4">
        <v>0.28999999999999998</v>
      </c>
      <c r="B9124" s="5">
        <v>45018.104166666664</v>
      </c>
      <c r="C9124" s="44"/>
    </row>
    <row r="9125" spans="1:6" x14ac:dyDescent="0.3">
      <c r="A9125" s="4">
        <v>0.28299999999999997</v>
      </c>
      <c r="B9125" s="5">
        <v>45018.083333333336</v>
      </c>
      <c r="C9125" s="44"/>
    </row>
    <row r="9126" spans="1:6" x14ac:dyDescent="0.3">
      <c r="A9126" s="4">
        <v>0.25</v>
      </c>
      <c r="B9126" s="5">
        <v>45018.0625</v>
      </c>
      <c r="C9126" s="44"/>
    </row>
    <row r="9127" spans="1:6" x14ac:dyDescent="0.3">
      <c r="A9127" s="4">
        <v>0.32400000000000001</v>
      </c>
      <c r="B9127" s="5">
        <v>45018.041666666664</v>
      </c>
      <c r="C9127" s="44"/>
    </row>
    <row r="9128" spans="1:6" x14ac:dyDescent="0.3">
      <c r="A9128" s="4">
        <v>0.307</v>
      </c>
      <c r="B9128" s="5">
        <v>45018.020833333336</v>
      </c>
      <c r="C9128" s="44"/>
    </row>
    <row r="9129" spans="1:6" x14ac:dyDescent="0.3">
      <c r="A9129" s="4">
        <v>0.51200000000000001</v>
      </c>
      <c r="B9129" s="5">
        <v>45018</v>
      </c>
      <c r="C9129" s="44"/>
    </row>
    <row r="9130" spans="1:6" x14ac:dyDescent="0.3">
      <c r="A9130" s="4">
        <v>0.51</v>
      </c>
      <c r="B9130" s="5">
        <v>45017.979166666664</v>
      </c>
      <c r="C9130" s="44"/>
    </row>
    <row r="9131" spans="1:6" x14ac:dyDescent="0.3">
      <c r="A9131" s="4">
        <v>0.50900000000000001</v>
      </c>
      <c r="B9131" s="5">
        <v>45017.958333333336</v>
      </c>
      <c r="F9131" s="44">
        <f>SUM(A9131:A9138)</f>
        <v>5.1760000000000002</v>
      </c>
    </row>
    <row r="9132" spans="1:6" x14ac:dyDescent="0.3">
      <c r="A9132" s="4">
        <v>0.50800000000000001</v>
      </c>
      <c r="B9132" s="5">
        <v>45017.9375</v>
      </c>
      <c r="F9132" s="44"/>
    </row>
    <row r="9133" spans="1:6" x14ac:dyDescent="0.3">
      <c r="A9133" s="4">
        <v>0.55100000000000005</v>
      </c>
      <c r="B9133" s="5">
        <v>45017.916666666664</v>
      </c>
      <c r="F9133" s="44"/>
    </row>
    <row r="9134" spans="1:6" x14ac:dyDescent="0.3">
      <c r="A9134" s="4">
        <v>0.76</v>
      </c>
      <c r="B9134" s="5">
        <v>45017.895833333336</v>
      </c>
      <c r="F9134" s="44"/>
    </row>
    <row r="9135" spans="1:6" x14ac:dyDescent="0.3">
      <c r="A9135" s="4">
        <v>0.67900000000000005</v>
      </c>
      <c r="B9135" s="5">
        <v>45017.875</v>
      </c>
      <c r="F9135" s="44"/>
    </row>
    <row r="9136" spans="1:6" x14ac:dyDescent="0.3">
      <c r="A9136" s="4">
        <v>0.65400000000000003</v>
      </c>
      <c r="B9136" s="5">
        <v>45017.854166666664</v>
      </c>
      <c r="F9136" s="44"/>
    </row>
    <row r="9137" spans="1:6" x14ac:dyDescent="0.3">
      <c r="A9137" s="4">
        <v>0.749</v>
      </c>
      <c r="B9137" s="5">
        <v>45017.833333333336</v>
      </c>
      <c r="F9137" s="44"/>
    </row>
    <row r="9138" spans="1:6" x14ac:dyDescent="0.3">
      <c r="A9138" s="4">
        <v>0.76600000000000001</v>
      </c>
      <c r="B9138" s="5">
        <v>45017.8125</v>
      </c>
      <c r="F9138" s="44"/>
    </row>
    <row r="9139" spans="1:6" x14ac:dyDescent="0.3">
      <c r="A9139" s="4">
        <v>2.0760000000000001</v>
      </c>
      <c r="B9139" s="5">
        <v>45017.791666666664</v>
      </c>
      <c r="E9139" s="44">
        <f>SUM(A9139:A9142)</f>
        <v>3.778</v>
      </c>
    </row>
    <row r="9140" spans="1:6" x14ac:dyDescent="0.3">
      <c r="A9140" s="4">
        <v>0.92700000000000005</v>
      </c>
      <c r="B9140" s="5">
        <v>45017.770833333336</v>
      </c>
      <c r="E9140" s="44"/>
    </row>
    <row r="9141" spans="1:6" x14ac:dyDescent="0.3">
      <c r="A9141" s="4">
        <v>0.25800000000000001</v>
      </c>
      <c r="B9141" s="5">
        <v>45017.75</v>
      </c>
      <c r="E9141" s="44"/>
    </row>
    <row r="9142" spans="1:6" x14ac:dyDescent="0.3">
      <c r="A9142" s="4">
        <v>0.51700000000000002</v>
      </c>
      <c r="B9142" s="5">
        <v>45017.729166666664</v>
      </c>
      <c r="E9142" s="44"/>
    </row>
    <row r="9143" spans="1:6" x14ac:dyDescent="0.3">
      <c r="A9143" s="4">
        <v>0.76200000000000001</v>
      </c>
      <c r="B9143" s="5">
        <v>45017.708333333336</v>
      </c>
      <c r="D9143" s="44">
        <f>SUM(A9143:A9160)</f>
        <v>10.666000000000002</v>
      </c>
    </row>
    <row r="9144" spans="1:6" x14ac:dyDescent="0.3">
      <c r="A9144" s="4">
        <v>0.56399999999999995</v>
      </c>
      <c r="B9144" s="5">
        <v>45017.6875</v>
      </c>
      <c r="D9144" s="44"/>
    </row>
    <row r="9145" spans="1:6" x14ac:dyDescent="0.3">
      <c r="A9145" s="4">
        <v>0.45900000000000002</v>
      </c>
      <c r="B9145" s="5">
        <v>45017.666666666664</v>
      </c>
      <c r="D9145" s="44"/>
    </row>
    <row r="9146" spans="1:6" x14ac:dyDescent="0.3">
      <c r="A9146" s="4">
        <v>0.44800000000000001</v>
      </c>
      <c r="B9146" s="5">
        <v>45017.645833333336</v>
      </c>
      <c r="D9146" s="44"/>
    </row>
    <row r="9147" spans="1:6" x14ac:dyDescent="0.3">
      <c r="A9147" s="4">
        <v>0.52700000000000002</v>
      </c>
      <c r="B9147" s="5">
        <v>45017.625</v>
      </c>
      <c r="D9147" s="44"/>
    </row>
    <row r="9148" spans="1:6" x14ac:dyDescent="0.3">
      <c r="A9148" s="4">
        <v>0.68200000000000005</v>
      </c>
      <c r="B9148" s="5">
        <v>45017.604166666664</v>
      </c>
      <c r="D9148" s="44"/>
    </row>
    <row r="9149" spans="1:6" x14ac:dyDescent="0.3">
      <c r="A9149" s="4">
        <v>0.80900000000000005</v>
      </c>
      <c r="B9149" s="5">
        <v>45017.583333333336</v>
      </c>
      <c r="D9149" s="44"/>
    </row>
    <row r="9150" spans="1:6" x14ac:dyDescent="0.3">
      <c r="A9150" s="4">
        <v>0.59099999999999997</v>
      </c>
      <c r="B9150" s="5">
        <v>45017.5625</v>
      </c>
      <c r="D9150" s="44"/>
    </row>
    <row r="9151" spans="1:6" x14ac:dyDescent="0.3">
      <c r="A9151" s="4">
        <v>0.54300000000000004</v>
      </c>
      <c r="B9151" s="5">
        <v>45017.541666666664</v>
      </c>
      <c r="D9151" s="44"/>
    </row>
    <row r="9152" spans="1:6" x14ac:dyDescent="0.3">
      <c r="A9152" s="4">
        <v>0.64400000000000002</v>
      </c>
      <c r="B9152" s="5">
        <v>45017.520833333336</v>
      </c>
      <c r="D9152" s="44"/>
    </row>
    <row r="9153" spans="1:4" x14ac:dyDescent="0.3">
      <c r="A9153" s="4">
        <v>0.44400000000000001</v>
      </c>
      <c r="B9153" s="5">
        <v>45017.5</v>
      </c>
      <c r="D9153" s="44"/>
    </row>
    <row r="9154" spans="1:4" x14ac:dyDescent="0.3">
      <c r="A9154" s="4">
        <v>0.68600000000000005</v>
      </c>
      <c r="B9154" s="5">
        <v>45017.479166666664</v>
      </c>
      <c r="D9154" s="44"/>
    </row>
    <row r="9155" spans="1:4" x14ac:dyDescent="0.3">
      <c r="A9155" s="4">
        <v>0.42099999999999999</v>
      </c>
      <c r="B9155" s="5">
        <v>45017.458333333336</v>
      </c>
      <c r="D9155" s="44"/>
    </row>
    <row r="9156" spans="1:4" x14ac:dyDescent="0.3">
      <c r="A9156" s="4">
        <v>0.82399999999999995</v>
      </c>
      <c r="B9156" s="5">
        <v>45017.4375</v>
      </c>
      <c r="D9156" s="44"/>
    </row>
    <row r="9157" spans="1:4" x14ac:dyDescent="0.3">
      <c r="A9157" s="4">
        <v>0.66300000000000003</v>
      </c>
      <c r="B9157" s="5">
        <v>45017.416666666664</v>
      </c>
      <c r="D9157" s="44"/>
    </row>
    <row r="9158" spans="1:4" x14ac:dyDescent="0.3">
      <c r="A9158" s="4">
        <v>0.71299999999999997</v>
      </c>
      <c r="B9158" s="5">
        <v>45017.395833333336</v>
      </c>
      <c r="D9158" s="44"/>
    </row>
    <row r="9159" spans="1:4" x14ac:dyDescent="0.3">
      <c r="A9159" s="4">
        <v>0.41299999999999998</v>
      </c>
      <c r="B9159" s="5">
        <v>45017.375</v>
      </c>
      <c r="D9159" s="44"/>
    </row>
    <row r="9160" spans="1:4" x14ac:dyDescent="0.3">
      <c r="A9160" s="4">
        <v>0.47299999999999998</v>
      </c>
      <c r="B9160" s="5">
        <v>45017.354166666664</v>
      </c>
      <c r="D9160" s="44"/>
    </row>
    <row r="9161" spans="1:4" x14ac:dyDescent="0.3">
      <c r="A9161" s="4">
        <v>0.28499999999999998</v>
      </c>
      <c r="B9161" s="5">
        <v>45017.333333333336</v>
      </c>
      <c r="C9161" s="44">
        <f>SUM(A9161:A9178)</f>
        <v>6.2789999999999999</v>
      </c>
    </row>
    <row r="9162" spans="1:4" x14ac:dyDescent="0.3">
      <c r="A9162" s="4">
        <v>0.28999999999999998</v>
      </c>
      <c r="B9162" s="5">
        <v>45017.3125</v>
      </c>
      <c r="C9162" s="44"/>
    </row>
    <row r="9163" spans="1:4" x14ac:dyDescent="0.3">
      <c r="A9163" s="4">
        <v>0.23899999999999999</v>
      </c>
      <c r="B9163" s="5">
        <v>45017.291666666664</v>
      </c>
      <c r="C9163" s="44"/>
    </row>
    <row r="9164" spans="1:4" x14ac:dyDescent="0.3">
      <c r="A9164" s="4">
        <v>0.29399999999999998</v>
      </c>
      <c r="B9164" s="5">
        <v>45017.270833333336</v>
      </c>
      <c r="C9164" s="44"/>
    </row>
    <row r="9165" spans="1:4" x14ac:dyDescent="0.3">
      <c r="A9165" s="4">
        <v>0.25900000000000001</v>
      </c>
      <c r="B9165" s="5">
        <v>45017.25</v>
      </c>
      <c r="C9165" s="44"/>
    </row>
    <row r="9166" spans="1:4" x14ac:dyDescent="0.3">
      <c r="A9166" s="4">
        <v>0.34499999999999997</v>
      </c>
      <c r="B9166" s="5">
        <v>45017.229166666664</v>
      </c>
      <c r="C9166" s="44"/>
    </row>
    <row r="9167" spans="1:4" x14ac:dyDescent="0.3">
      <c r="A9167" s="4">
        <v>0.251</v>
      </c>
      <c r="B9167" s="5">
        <v>45017.208333333336</v>
      </c>
      <c r="C9167" s="44"/>
    </row>
    <row r="9168" spans="1:4" x14ac:dyDescent="0.3">
      <c r="A9168" s="4">
        <v>0.34499999999999997</v>
      </c>
      <c r="B9168" s="5">
        <v>45017.1875</v>
      </c>
      <c r="C9168" s="44"/>
    </row>
    <row r="9169" spans="1:6" x14ac:dyDescent="0.3">
      <c r="A9169" s="4">
        <v>0.254</v>
      </c>
      <c r="B9169" s="5">
        <v>45017.166666666664</v>
      </c>
      <c r="C9169" s="44"/>
    </row>
    <row r="9170" spans="1:6" x14ac:dyDescent="0.3">
      <c r="A9170" s="4">
        <v>0.34399999999999997</v>
      </c>
      <c r="B9170" s="5">
        <v>45017.145833333336</v>
      </c>
      <c r="C9170" s="44"/>
    </row>
    <row r="9171" spans="1:6" x14ac:dyDescent="0.3">
      <c r="A9171" s="4">
        <v>0.245</v>
      </c>
      <c r="B9171" s="5">
        <v>45017.125</v>
      </c>
      <c r="C9171" s="44"/>
    </row>
    <row r="9172" spans="1:6" x14ac:dyDescent="0.3">
      <c r="A9172" s="4">
        <v>0.313</v>
      </c>
      <c r="B9172" s="5">
        <v>45017.104166666664</v>
      </c>
      <c r="C9172" s="44"/>
    </row>
    <row r="9173" spans="1:6" x14ac:dyDescent="0.3">
      <c r="A9173" s="4">
        <v>0.252</v>
      </c>
      <c r="B9173" s="5">
        <v>45017.083333333336</v>
      </c>
      <c r="C9173" s="44"/>
    </row>
    <row r="9174" spans="1:6" x14ac:dyDescent="0.3">
      <c r="A9174" s="4">
        <v>0.499</v>
      </c>
      <c r="B9174" s="5">
        <v>45017.0625</v>
      </c>
      <c r="C9174" s="44"/>
    </row>
    <row r="9175" spans="1:6" x14ac:dyDescent="0.3">
      <c r="A9175" s="4">
        <v>0.48399999999999999</v>
      </c>
      <c r="B9175" s="5">
        <v>45017.041666666664</v>
      </c>
      <c r="C9175" s="44"/>
    </row>
    <row r="9176" spans="1:6" x14ac:dyDescent="0.3">
      <c r="A9176" s="4">
        <v>0.54400000000000004</v>
      </c>
      <c r="B9176" s="5">
        <v>45017.020833333336</v>
      </c>
      <c r="C9176" s="44"/>
    </row>
    <row r="9177" spans="1:6" x14ac:dyDescent="0.3">
      <c r="A9177" s="4">
        <v>0.47299999999999998</v>
      </c>
      <c r="B9177" s="5">
        <v>45017</v>
      </c>
      <c r="C9177" s="44"/>
    </row>
    <row r="9178" spans="1:6" x14ac:dyDescent="0.3">
      <c r="A9178" s="4">
        <v>0.56299999999999994</v>
      </c>
      <c r="B9178" s="5">
        <v>45016.979166666664</v>
      </c>
      <c r="C9178" s="44"/>
    </row>
    <row r="9179" spans="1:6" x14ac:dyDescent="0.3">
      <c r="A9179" s="4">
        <v>0.46700000000000003</v>
      </c>
      <c r="B9179" s="5">
        <v>45016.958333333336</v>
      </c>
      <c r="F9179" s="44">
        <f>SUM(A9179:A9186)</f>
        <v>9.8310000000000013</v>
      </c>
    </row>
    <row r="9180" spans="1:6" x14ac:dyDescent="0.3">
      <c r="A9180" s="4">
        <v>0.55400000000000005</v>
      </c>
      <c r="B9180" s="5">
        <v>45016.9375</v>
      </c>
      <c r="F9180" s="44"/>
    </row>
    <row r="9181" spans="1:6" x14ac:dyDescent="0.3">
      <c r="A9181" s="4">
        <v>0.53600000000000003</v>
      </c>
      <c r="B9181" s="5">
        <v>45016.916666666664</v>
      </c>
      <c r="F9181" s="44"/>
    </row>
    <row r="9182" spans="1:6" x14ac:dyDescent="0.3">
      <c r="A9182" s="4">
        <v>0.60099999999999998</v>
      </c>
      <c r="B9182" s="5">
        <v>45016.895833333336</v>
      </c>
      <c r="F9182" s="44"/>
    </row>
    <row r="9183" spans="1:6" x14ac:dyDescent="0.3">
      <c r="A9183" s="4">
        <v>1.704</v>
      </c>
      <c r="B9183" s="5">
        <v>45016.875</v>
      </c>
      <c r="F9183" s="44"/>
    </row>
    <row r="9184" spans="1:6" x14ac:dyDescent="0.3">
      <c r="A9184" s="4">
        <v>0.55700000000000005</v>
      </c>
      <c r="B9184" s="5">
        <v>45016.854166666664</v>
      </c>
      <c r="F9184" s="44"/>
    </row>
    <row r="9185" spans="1:6" x14ac:dyDescent="0.3">
      <c r="A9185" s="4">
        <v>2.2429999999999999</v>
      </c>
      <c r="B9185" s="5">
        <v>45016.833333333336</v>
      </c>
      <c r="F9185" s="44"/>
    </row>
    <row r="9186" spans="1:6" x14ac:dyDescent="0.3">
      <c r="A9186" s="4">
        <v>3.169</v>
      </c>
      <c r="B9186" s="5">
        <v>45016.8125</v>
      </c>
      <c r="F9186" s="44"/>
    </row>
    <row r="9187" spans="1:6" x14ac:dyDescent="0.3">
      <c r="A9187" s="4">
        <v>0.51700000000000002</v>
      </c>
      <c r="B9187" s="5">
        <v>45016.791666666664</v>
      </c>
      <c r="E9187" s="44">
        <f>SUM(A9187:A9190)</f>
        <v>2.665</v>
      </c>
    </row>
    <row r="9188" spans="1:6" x14ac:dyDescent="0.3">
      <c r="A9188" s="4">
        <v>0.60199999999999998</v>
      </c>
      <c r="B9188" s="5">
        <v>45016.770833333336</v>
      </c>
      <c r="E9188" s="44"/>
    </row>
    <row r="9189" spans="1:6" x14ac:dyDescent="0.3">
      <c r="A9189" s="4">
        <v>1.2150000000000001</v>
      </c>
      <c r="B9189" s="5">
        <v>45016.75</v>
      </c>
      <c r="E9189" s="44"/>
    </row>
    <row r="9190" spans="1:6" x14ac:dyDescent="0.3">
      <c r="A9190" s="4">
        <v>0.33100000000000002</v>
      </c>
      <c r="B9190" s="5">
        <v>45016.729166666664</v>
      </c>
      <c r="E9190" s="44"/>
    </row>
    <row r="9191" spans="1:6" x14ac:dyDescent="0.3">
      <c r="A9191" s="4">
        <v>0.34499999999999997</v>
      </c>
      <c r="B9191" s="5">
        <v>45016.708333333336</v>
      </c>
      <c r="D9191" s="44">
        <f>SUM(A9191:A9208)</f>
        <v>10.939</v>
      </c>
    </row>
    <row r="9192" spans="1:6" x14ac:dyDescent="0.3">
      <c r="A9192" s="4">
        <v>0.34499999999999997</v>
      </c>
      <c r="B9192" s="5">
        <v>45016.6875</v>
      </c>
      <c r="D9192" s="44"/>
    </row>
    <row r="9193" spans="1:6" x14ac:dyDescent="0.3">
      <c r="A9193" s="4">
        <v>0.30299999999999999</v>
      </c>
      <c r="B9193" s="5">
        <v>45016.666666666664</v>
      </c>
      <c r="D9193" s="44"/>
    </row>
    <row r="9194" spans="1:6" x14ac:dyDescent="0.3">
      <c r="A9194" s="4">
        <v>1.5960000000000001</v>
      </c>
      <c r="B9194" s="5">
        <v>45016.645833333336</v>
      </c>
      <c r="D9194" s="44"/>
    </row>
    <row r="9195" spans="1:6" x14ac:dyDescent="0.3">
      <c r="A9195" s="4">
        <v>1.6439999999999999</v>
      </c>
      <c r="B9195" s="5">
        <v>45016.625</v>
      </c>
      <c r="D9195" s="44"/>
    </row>
    <row r="9196" spans="1:6" x14ac:dyDescent="0.3">
      <c r="A9196" s="4">
        <v>1.65</v>
      </c>
      <c r="B9196" s="5">
        <v>45016.604166666664</v>
      </c>
      <c r="D9196" s="44"/>
    </row>
    <row r="9197" spans="1:6" x14ac:dyDescent="0.3">
      <c r="A9197" s="4">
        <v>0.35199999999999998</v>
      </c>
      <c r="B9197" s="5">
        <v>45016.583333333336</v>
      </c>
      <c r="D9197" s="44"/>
    </row>
    <row r="9198" spans="1:6" x14ac:dyDescent="0.3">
      <c r="A9198" s="4">
        <v>0.38200000000000001</v>
      </c>
      <c r="B9198" s="5">
        <v>45016.5625</v>
      </c>
      <c r="D9198" s="44"/>
    </row>
    <row r="9199" spans="1:6" x14ac:dyDescent="0.3">
      <c r="A9199" s="4">
        <v>0.746</v>
      </c>
      <c r="B9199" s="5">
        <v>45016.541666666664</v>
      </c>
      <c r="D9199" s="44"/>
    </row>
    <row r="9200" spans="1:6" x14ac:dyDescent="0.3">
      <c r="A9200" s="4">
        <v>0.34499999999999997</v>
      </c>
      <c r="B9200" s="5">
        <v>45016.520833333336</v>
      </c>
      <c r="D9200" s="44"/>
    </row>
    <row r="9201" spans="1:4" x14ac:dyDescent="0.3">
      <c r="A9201" s="4">
        <v>0.312</v>
      </c>
      <c r="B9201" s="5">
        <v>45016.5</v>
      </c>
      <c r="D9201" s="44"/>
    </row>
    <row r="9202" spans="1:4" x14ac:dyDescent="0.3">
      <c r="A9202" s="4">
        <v>0.38700000000000001</v>
      </c>
      <c r="B9202" s="5">
        <v>45016.479166666664</v>
      </c>
      <c r="D9202" s="44"/>
    </row>
    <row r="9203" spans="1:4" x14ac:dyDescent="0.3">
      <c r="A9203" s="4">
        <v>0.47</v>
      </c>
      <c r="B9203" s="5">
        <v>45016.458333333336</v>
      </c>
      <c r="D9203" s="44"/>
    </row>
    <row r="9204" spans="1:4" x14ac:dyDescent="0.3">
      <c r="A9204" s="4">
        <v>0.38500000000000001</v>
      </c>
      <c r="B9204" s="5">
        <v>45016.4375</v>
      </c>
      <c r="D9204" s="44"/>
    </row>
    <row r="9205" spans="1:4" x14ac:dyDescent="0.3">
      <c r="A9205" s="4">
        <v>0.57099999999999995</v>
      </c>
      <c r="B9205" s="5">
        <v>45016.416666666664</v>
      </c>
      <c r="D9205" s="44"/>
    </row>
    <row r="9206" spans="1:4" x14ac:dyDescent="0.3">
      <c r="A9206" s="4">
        <v>0.40699999999999997</v>
      </c>
      <c r="B9206" s="5">
        <v>45016.395833333336</v>
      </c>
      <c r="D9206" s="44"/>
    </row>
    <row r="9207" spans="1:4" x14ac:dyDescent="0.3">
      <c r="A9207" s="4">
        <v>0.377</v>
      </c>
      <c r="B9207" s="5">
        <v>45016.375</v>
      </c>
      <c r="D9207" s="44"/>
    </row>
    <row r="9208" spans="1:4" x14ac:dyDescent="0.3">
      <c r="A9208" s="4">
        <v>0.32200000000000001</v>
      </c>
      <c r="B9208" s="5">
        <v>45016.354166666664</v>
      </c>
      <c r="D9208" s="44"/>
    </row>
    <row r="9209" spans="1:4" x14ac:dyDescent="0.3">
      <c r="A9209" s="4">
        <v>0.29199999999999998</v>
      </c>
      <c r="B9209" s="5">
        <v>45016.333333333336</v>
      </c>
      <c r="C9209" s="44">
        <f>SUM(A9209:A9226)</f>
        <v>5.2780000000000005</v>
      </c>
    </row>
    <row r="9210" spans="1:4" x14ac:dyDescent="0.3">
      <c r="A9210" s="4">
        <v>0.27500000000000002</v>
      </c>
      <c r="B9210" s="5">
        <v>45016.3125</v>
      </c>
      <c r="C9210" s="44"/>
    </row>
    <row r="9211" spans="1:4" x14ac:dyDescent="0.3">
      <c r="A9211" s="4">
        <v>0.309</v>
      </c>
      <c r="B9211" s="5">
        <v>45016.291666666664</v>
      </c>
      <c r="C9211" s="44"/>
    </row>
    <row r="9212" spans="1:4" x14ac:dyDescent="0.3">
      <c r="A9212" s="4">
        <v>0.27500000000000002</v>
      </c>
      <c r="B9212" s="5">
        <v>45016.270833333336</v>
      </c>
      <c r="C9212" s="44"/>
    </row>
    <row r="9213" spans="1:4" x14ac:dyDescent="0.3">
      <c r="A9213" s="4">
        <v>0.28499999999999998</v>
      </c>
      <c r="B9213" s="5">
        <v>45016.25</v>
      </c>
      <c r="C9213" s="44"/>
    </row>
    <row r="9214" spans="1:4" x14ac:dyDescent="0.3">
      <c r="A9214" s="4">
        <v>0.30499999999999999</v>
      </c>
      <c r="B9214" s="5">
        <v>45016.229166666664</v>
      </c>
      <c r="C9214" s="44"/>
    </row>
    <row r="9215" spans="1:4" x14ac:dyDescent="0.3">
      <c r="A9215" s="4">
        <v>0.24</v>
      </c>
      <c r="B9215" s="5">
        <v>45016.208333333336</v>
      </c>
      <c r="C9215" s="44"/>
    </row>
    <row r="9216" spans="1:4" x14ac:dyDescent="0.3">
      <c r="A9216" s="4">
        <v>0.23499999999999999</v>
      </c>
      <c r="B9216" s="5">
        <v>45016.1875</v>
      </c>
      <c r="C9216" s="44"/>
    </row>
    <row r="9217" spans="1:6" x14ac:dyDescent="0.3">
      <c r="A9217" s="4">
        <v>0.253</v>
      </c>
      <c r="B9217" s="5">
        <v>45016.166666666664</v>
      </c>
      <c r="C9217" s="44"/>
    </row>
    <row r="9218" spans="1:6" x14ac:dyDescent="0.3">
      <c r="A9218" s="4">
        <v>0.249</v>
      </c>
      <c r="B9218" s="5">
        <v>45016.145833333336</v>
      </c>
      <c r="C9218" s="44"/>
    </row>
    <row r="9219" spans="1:6" x14ac:dyDescent="0.3">
      <c r="A9219" s="4">
        <v>0.27400000000000002</v>
      </c>
      <c r="B9219" s="5">
        <v>45016.125</v>
      </c>
      <c r="C9219" s="44"/>
    </row>
    <row r="9220" spans="1:6" x14ac:dyDescent="0.3">
      <c r="A9220" s="4">
        <v>0.26300000000000001</v>
      </c>
      <c r="B9220" s="5">
        <v>45016.104166666664</v>
      </c>
      <c r="C9220" s="44"/>
    </row>
    <row r="9221" spans="1:6" x14ac:dyDescent="0.3">
      <c r="A9221" s="4">
        <v>0.29199999999999998</v>
      </c>
      <c r="B9221" s="5">
        <v>45016.083333333336</v>
      </c>
      <c r="C9221" s="44"/>
    </row>
    <row r="9222" spans="1:6" x14ac:dyDescent="0.3">
      <c r="A9222" s="4">
        <v>0.28599999999999998</v>
      </c>
      <c r="B9222" s="5">
        <v>45016.0625</v>
      </c>
      <c r="C9222" s="44"/>
    </row>
    <row r="9223" spans="1:6" x14ac:dyDescent="0.3">
      <c r="A9223" s="4">
        <v>0.27900000000000003</v>
      </c>
      <c r="B9223" s="5">
        <v>45016.041666666664</v>
      </c>
      <c r="C9223" s="44"/>
    </row>
    <row r="9224" spans="1:6" x14ac:dyDescent="0.3">
      <c r="A9224" s="4">
        <v>0.29599999999999999</v>
      </c>
      <c r="B9224" s="5">
        <v>45016.020833333336</v>
      </c>
      <c r="C9224" s="44"/>
    </row>
    <row r="9225" spans="1:6" x14ac:dyDescent="0.3">
      <c r="A9225" s="4">
        <v>0.33300000000000002</v>
      </c>
      <c r="B9225" s="5">
        <v>45016</v>
      </c>
      <c r="C9225" s="44"/>
    </row>
    <row r="9226" spans="1:6" x14ac:dyDescent="0.3">
      <c r="A9226" s="4">
        <v>0.53700000000000003</v>
      </c>
      <c r="B9226" s="5">
        <v>45015.979166666664</v>
      </c>
      <c r="C9226" s="44"/>
    </row>
    <row r="9227" spans="1:6" x14ac:dyDescent="0.3">
      <c r="A9227" s="4">
        <v>0.60599999999999998</v>
      </c>
      <c r="B9227" s="5">
        <v>45015.958333333336</v>
      </c>
      <c r="F9227" s="44">
        <f>SUM(A9227:A9234)</f>
        <v>5.1379999999999999</v>
      </c>
    </row>
    <row r="9228" spans="1:6" x14ac:dyDescent="0.3">
      <c r="A9228" s="4">
        <v>0.504</v>
      </c>
      <c r="B9228" s="5">
        <v>45015.9375</v>
      </c>
      <c r="F9228" s="44"/>
    </row>
    <row r="9229" spans="1:6" x14ac:dyDescent="0.3">
      <c r="A9229" s="4">
        <v>0.61299999999999999</v>
      </c>
      <c r="B9229" s="5">
        <v>45015.916666666664</v>
      </c>
      <c r="F9229" s="44"/>
    </row>
    <row r="9230" spans="1:6" x14ac:dyDescent="0.3">
      <c r="A9230" s="4">
        <v>0.86199999999999999</v>
      </c>
      <c r="B9230" s="5">
        <v>45015.895833333336</v>
      </c>
      <c r="F9230" s="44"/>
    </row>
    <row r="9231" spans="1:6" x14ac:dyDescent="0.3">
      <c r="A9231" s="4">
        <v>0.74</v>
      </c>
      <c r="B9231" s="5">
        <v>45015.875</v>
      </c>
      <c r="F9231" s="44"/>
    </row>
    <row r="9232" spans="1:6" x14ac:dyDescent="0.3">
      <c r="A9232" s="4">
        <v>0.72399999999999998</v>
      </c>
      <c r="B9232" s="5">
        <v>45015.854166666664</v>
      </c>
      <c r="F9232" s="44"/>
    </row>
    <row r="9233" spans="1:6" x14ac:dyDescent="0.3">
      <c r="A9233" s="4">
        <v>0.56899999999999995</v>
      </c>
      <c r="B9233" s="5">
        <v>45015.833333333336</v>
      </c>
      <c r="F9233" s="44"/>
    </row>
    <row r="9234" spans="1:6" x14ac:dyDescent="0.3">
      <c r="A9234" s="4">
        <v>0.52</v>
      </c>
      <c r="B9234" s="5">
        <v>45015.8125</v>
      </c>
      <c r="F9234" s="44"/>
    </row>
    <row r="9235" spans="1:6" x14ac:dyDescent="0.3">
      <c r="A9235" s="4">
        <v>0.38900000000000001</v>
      </c>
      <c r="B9235" s="5">
        <v>45015.791666666664</v>
      </c>
      <c r="E9235" s="44">
        <f>SUM(A9235:A9238)</f>
        <v>4.1319999999999997</v>
      </c>
    </row>
    <row r="9236" spans="1:6" x14ac:dyDescent="0.3">
      <c r="A9236" s="4">
        <v>1.454</v>
      </c>
      <c r="B9236" s="5">
        <v>45015.770833333336</v>
      </c>
      <c r="E9236" s="44"/>
    </row>
    <row r="9237" spans="1:6" x14ac:dyDescent="0.3">
      <c r="A9237" s="4">
        <v>1.77</v>
      </c>
      <c r="B9237" s="5">
        <v>45015.75</v>
      </c>
      <c r="E9237" s="44"/>
    </row>
    <row r="9238" spans="1:6" x14ac:dyDescent="0.3">
      <c r="A9238" s="4">
        <v>0.51900000000000002</v>
      </c>
      <c r="B9238" s="5">
        <v>45015.729166666664</v>
      </c>
      <c r="E9238" s="44"/>
    </row>
    <row r="9239" spans="1:6" x14ac:dyDescent="0.3">
      <c r="A9239" s="4">
        <v>0.4</v>
      </c>
      <c r="B9239" s="5">
        <v>45015.708333333336</v>
      </c>
      <c r="D9239" s="44">
        <f>SUM(A9239:A9256)</f>
        <v>7.9880000000000004</v>
      </c>
    </row>
    <row r="9240" spans="1:6" x14ac:dyDescent="0.3">
      <c r="A9240" s="4">
        <v>0.32800000000000001</v>
      </c>
      <c r="B9240" s="5">
        <v>45015.6875</v>
      </c>
      <c r="D9240" s="44"/>
    </row>
    <row r="9241" spans="1:6" x14ac:dyDescent="0.3">
      <c r="A9241" s="4">
        <v>0.373</v>
      </c>
      <c r="B9241" s="5">
        <v>45015.666666666664</v>
      </c>
      <c r="D9241" s="44"/>
    </row>
    <row r="9242" spans="1:6" x14ac:dyDescent="0.3">
      <c r="A9242" s="4">
        <v>0.48799999999999999</v>
      </c>
      <c r="B9242" s="5">
        <v>45015.645833333336</v>
      </c>
      <c r="D9242" s="44"/>
    </row>
    <row r="9243" spans="1:6" x14ac:dyDescent="0.3">
      <c r="A9243" s="4">
        <v>0.318</v>
      </c>
      <c r="B9243" s="5">
        <v>45015.625</v>
      </c>
      <c r="D9243" s="44"/>
    </row>
    <row r="9244" spans="1:6" x14ac:dyDescent="0.3">
      <c r="A9244" s="4">
        <v>0.35899999999999999</v>
      </c>
      <c r="B9244" s="5">
        <v>45015.604166666664</v>
      </c>
      <c r="D9244" s="44"/>
    </row>
    <row r="9245" spans="1:6" x14ac:dyDescent="0.3">
      <c r="A9245" s="4">
        <v>0.45600000000000002</v>
      </c>
      <c r="B9245" s="5">
        <v>45015.583333333336</v>
      </c>
      <c r="D9245" s="44"/>
    </row>
    <row r="9246" spans="1:6" x14ac:dyDescent="0.3">
      <c r="A9246" s="4">
        <v>0.82399999999999995</v>
      </c>
      <c r="B9246" s="5">
        <v>45015.5625</v>
      </c>
      <c r="D9246" s="44"/>
    </row>
    <row r="9247" spans="1:6" x14ac:dyDescent="0.3">
      <c r="A9247" s="4">
        <v>0.35399999999999998</v>
      </c>
      <c r="B9247" s="5">
        <v>45015.541666666664</v>
      </c>
      <c r="D9247" s="44"/>
    </row>
    <row r="9248" spans="1:6" x14ac:dyDescent="0.3">
      <c r="A9248" s="4">
        <v>0.32</v>
      </c>
      <c r="B9248" s="5">
        <v>45015.520833333336</v>
      </c>
      <c r="D9248" s="44"/>
    </row>
    <row r="9249" spans="1:4" x14ac:dyDescent="0.3">
      <c r="A9249" s="4">
        <v>0.57399999999999995</v>
      </c>
      <c r="B9249" s="5">
        <v>45015.5</v>
      </c>
      <c r="D9249" s="44"/>
    </row>
    <row r="9250" spans="1:4" x14ac:dyDescent="0.3">
      <c r="A9250" s="4">
        <v>0.31</v>
      </c>
      <c r="B9250" s="5">
        <v>45015.479166666664</v>
      </c>
      <c r="D9250" s="44"/>
    </row>
    <row r="9251" spans="1:4" x14ac:dyDescent="0.3">
      <c r="A9251" s="4">
        <v>0.47299999999999998</v>
      </c>
      <c r="B9251" s="5">
        <v>45015.458333333336</v>
      </c>
      <c r="D9251" s="44"/>
    </row>
    <row r="9252" spans="1:4" x14ac:dyDescent="0.3">
      <c r="A9252" s="4">
        <v>0.50600000000000001</v>
      </c>
      <c r="B9252" s="5">
        <v>45015.4375</v>
      </c>
      <c r="D9252" s="44"/>
    </row>
    <row r="9253" spans="1:4" x14ac:dyDescent="0.3">
      <c r="A9253" s="4">
        <v>0.67400000000000004</v>
      </c>
      <c r="B9253" s="5">
        <v>45015.416666666664</v>
      </c>
      <c r="D9253" s="44"/>
    </row>
    <row r="9254" spans="1:4" x14ac:dyDescent="0.3">
      <c r="A9254" s="4">
        <v>0.36199999999999999</v>
      </c>
      <c r="B9254" s="5">
        <v>45015.395833333336</v>
      </c>
      <c r="D9254" s="44"/>
    </row>
    <row r="9255" spans="1:4" x14ac:dyDescent="0.3">
      <c r="A9255" s="4">
        <v>0.52800000000000002</v>
      </c>
      <c r="B9255" s="5">
        <v>45015.375</v>
      </c>
      <c r="D9255" s="44"/>
    </row>
    <row r="9256" spans="1:4" x14ac:dyDescent="0.3">
      <c r="A9256" s="4">
        <v>0.34100000000000003</v>
      </c>
      <c r="B9256" s="5">
        <v>45015.354166666664</v>
      </c>
      <c r="D9256" s="44"/>
    </row>
    <row r="9257" spans="1:4" x14ac:dyDescent="0.3">
      <c r="A9257" s="4">
        <v>0.31</v>
      </c>
      <c r="B9257" s="5">
        <v>45015.333333333336</v>
      </c>
      <c r="C9257" s="44">
        <f>SUM(A9257:A9274)</f>
        <v>5.7179999999999991</v>
      </c>
    </row>
    <row r="9258" spans="1:4" x14ac:dyDescent="0.3">
      <c r="A9258" s="4">
        <v>0.27400000000000002</v>
      </c>
      <c r="B9258" s="5">
        <v>45015.3125</v>
      </c>
      <c r="C9258" s="44"/>
    </row>
    <row r="9259" spans="1:4" x14ac:dyDescent="0.3">
      <c r="A9259" s="4">
        <v>0.33300000000000002</v>
      </c>
      <c r="B9259" s="5">
        <v>45015.291666666664</v>
      </c>
      <c r="C9259" s="44"/>
    </row>
    <row r="9260" spans="1:4" x14ac:dyDescent="0.3">
      <c r="A9260" s="4">
        <v>0.27800000000000002</v>
      </c>
      <c r="B9260" s="5">
        <v>45015.270833333336</v>
      </c>
      <c r="C9260" s="44"/>
    </row>
    <row r="9261" spans="1:4" x14ac:dyDescent="0.3">
      <c r="A9261" s="4">
        <v>0.26300000000000001</v>
      </c>
      <c r="B9261" s="5">
        <v>45015.25</v>
      </c>
      <c r="C9261" s="44"/>
    </row>
    <row r="9262" spans="1:4" x14ac:dyDescent="0.3">
      <c r="A9262" s="4">
        <v>0.25</v>
      </c>
      <c r="B9262" s="5">
        <v>45015.229166666664</v>
      </c>
      <c r="C9262" s="44"/>
    </row>
    <row r="9263" spans="1:4" x14ac:dyDescent="0.3">
      <c r="A9263" s="4">
        <v>0.29599999999999999</v>
      </c>
      <c r="B9263" s="5">
        <v>45015.208333333336</v>
      </c>
      <c r="C9263" s="44"/>
    </row>
    <row r="9264" spans="1:4" x14ac:dyDescent="0.3">
      <c r="A9264" s="4">
        <v>0.255</v>
      </c>
      <c r="B9264" s="5">
        <v>45015.1875</v>
      </c>
      <c r="C9264" s="44"/>
    </row>
    <row r="9265" spans="1:6" x14ac:dyDescent="0.3">
      <c r="A9265" s="4">
        <v>0.32600000000000001</v>
      </c>
      <c r="B9265" s="5">
        <v>45015.166666666664</v>
      </c>
      <c r="C9265" s="44"/>
    </row>
    <row r="9266" spans="1:6" x14ac:dyDescent="0.3">
      <c r="A9266" s="4">
        <v>0.26900000000000002</v>
      </c>
      <c r="B9266" s="5">
        <v>45015.145833333336</v>
      </c>
      <c r="C9266" s="44"/>
    </row>
    <row r="9267" spans="1:6" x14ac:dyDescent="0.3">
      <c r="A9267" s="4">
        <v>0.315</v>
      </c>
      <c r="B9267" s="5">
        <v>45015.125</v>
      </c>
      <c r="C9267" s="44"/>
    </row>
    <row r="9268" spans="1:6" x14ac:dyDescent="0.3">
      <c r="A9268" s="4">
        <v>0.27500000000000002</v>
      </c>
      <c r="B9268" s="5">
        <v>45015.104166666664</v>
      </c>
      <c r="C9268" s="44"/>
    </row>
    <row r="9269" spans="1:6" x14ac:dyDescent="0.3">
      <c r="A9269" s="4">
        <v>0.311</v>
      </c>
      <c r="B9269" s="5">
        <v>45015.083333333336</v>
      </c>
      <c r="C9269" s="44"/>
    </row>
    <row r="9270" spans="1:6" x14ac:dyDescent="0.3">
      <c r="A9270" s="4">
        <v>0.27700000000000002</v>
      </c>
      <c r="B9270" s="5">
        <v>45015.0625</v>
      </c>
      <c r="C9270" s="44"/>
    </row>
    <row r="9271" spans="1:6" x14ac:dyDescent="0.3">
      <c r="A9271" s="4">
        <v>0.32100000000000001</v>
      </c>
      <c r="B9271" s="5">
        <v>45015.041666666664</v>
      </c>
      <c r="C9271" s="44"/>
    </row>
    <row r="9272" spans="1:6" x14ac:dyDescent="0.3">
      <c r="A9272" s="4">
        <v>0.33200000000000002</v>
      </c>
      <c r="B9272" s="5">
        <v>45015.020833333336</v>
      </c>
      <c r="C9272" s="44"/>
    </row>
    <row r="9273" spans="1:6" x14ac:dyDescent="0.3">
      <c r="A9273" s="4">
        <v>0.55000000000000004</v>
      </c>
      <c r="B9273" s="5">
        <v>45015</v>
      </c>
      <c r="C9273" s="44"/>
    </row>
    <row r="9274" spans="1:6" x14ac:dyDescent="0.3">
      <c r="A9274" s="4">
        <v>0.48299999999999998</v>
      </c>
      <c r="B9274" s="5">
        <v>45014.979166666664</v>
      </c>
      <c r="C9274" s="44"/>
    </row>
    <row r="9275" spans="1:6" x14ac:dyDescent="0.3">
      <c r="A9275" s="4">
        <v>0.52600000000000002</v>
      </c>
      <c r="B9275" s="5">
        <v>45014.958333333336</v>
      </c>
      <c r="F9275" s="44">
        <f>SUM(A9275:A9282)</f>
        <v>6.2160000000000002</v>
      </c>
    </row>
    <row r="9276" spans="1:6" x14ac:dyDescent="0.3">
      <c r="A9276" s="4">
        <v>0.46400000000000002</v>
      </c>
      <c r="B9276" s="5">
        <v>45014.9375</v>
      </c>
      <c r="F9276" s="44"/>
    </row>
    <row r="9277" spans="1:6" x14ac:dyDescent="0.3">
      <c r="A9277" s="4">
        <v>0.71299999999999997</v>
      </c>
      <c r="B9277" s="5">
        <v>45014.916666666664</v>
      </c>
      <c r="F9277" s="44"/>
    </row>
    <row r="9278" spans="1:6" x14ac:dyDescent="0.3">
      <c r="A9278" s="4">
        <v>0.70799999999999996</v>
      </c>
      <c r="B9278" s="5">
        <v>45014.895833333336</v>
      </c>
      <c r="F9278" s="44"/>
    </row>
    <row r="9279" spans="1:6" x14ac:dyDescent="0.3">
      <c r="A9279" s="4">
        <v>0.61499999999999999</v>
      </c>
      <c r="B9279" s="5">
        <v>45014.875</v>
      </c>
      <c r="F9279" s="44"/>
    </row>
    <row r="9280" spans="1:6" x14ac:dyDescent="0.3">
      <c r="A9280" s="4">
        <v>0.63300000000000001</v>
      </c>
      <c r="B9280" s="5">
        <v>45014.854166666664</v>
      </c>
      <c r="F9280" s="44"/>
    </row>
    <row r="9281" spans="1:6" x14ac:dyDescent="0.3">
      <c r="A9281" s="4">
        <v>0.52</v>
      </c>
      <c r="B9281" s="5">
        <v>45014.833333333336</v>
      </c>
      <c r="F9281" s="44"/>
    </row>
    <row r="9282" spans="1:6" x14ac:dyDescent="0.3">
      <c r="A9282" s="4">
        <v>2.0369999999999999</v>
      </c>
      <c r="B9282" s="5">
        <v>45014.8125</v>
      </c>
      <c r="F9282" s="44"/>
    </row>
    <row r="9283" spans="1:6" x14ac:dyDescent="0.3">
      <c r="A9283" s="4">
        <v>0.64100000000000001</v>
      </c>
      <c r="B9283" s="5">
        <v>45014.791666666664</v>
      </c>
      <c r="E9283" s="44">
        <f>SUM(A9283:A9286)</f>
        <v>2.0329999999999999</v>
      </c>
    </row>
    <row r="9284" spans="1:6" x14ac:dyDescent="0.3">
      <c r="A9284" s="4">
        <v>0.28699999999999998</v>
      </c>
      <c r="B9284" s="5">
        <v>45014.770833333336</v>
      </c>
      <c r="E9284" s="44"/>
    </row>
    <row r="9285" spans="1:6" x14ac:dyDescent="0.3">
      <c r="A9285" s="4">
        <v>0.36499999999999999</v>
      </c>
      <c r="B9285" s="5">
        <v>45014.75</v>
      </c>
      <c r="E9285" s="44"/>
    </row>
    <row r="9286" spans="1:6" x14ac:dyDescent="0.3">
      <c r="A9286" s="4">
        <v>0.74</v>
      </c>
      <c r="B9286" s="5">
        <v>45014.729166666664</v>
      </c>
      <c r="E9286" s="44"/>
    </row>
    <row r="9287" spans="1:6" x14ac:dyDescent="0.3">
      <c r="A9287" s="4">
        <v>1.76</v>
      </c>
      <c r="B9287" s="5">
        <v>45014.708333333336</v>
      </c>
      <c r="D9287" s="44">
        <f>SUM(A9287:A9304)</f>
        <v>10.360999999999999</v>
      </c>
    </row>
    <row r="9288" spans="1:6" x14ac:dyDescent="0.3">
      <c r="A9288" s="4">
        <v>0.56299999999999994</v>
      </c>
      <c r="B9288" s="5">
        <v>45014.6875</v>
      </c>
      <c r="D9288" s="44"/>
    </row>
    <row r="9289" spans="1:6" x14ac:dyDescent="0.3">
      <c r="A9289" s="4">
        <v>0.58399999999999996</v>
      </c>
      <c r="B9289" s="5">
        <v>45014.666666666664</v>
      </c>
      <c r="D9289" s="44"/>
    </row>
    <row r="9290" spans="1:6" x14ac:dyDescent="0.3">
      <c r="A9290" s="4">
        <v>0.70299999999999996</v>
      </c>
      <c r="B9290" s="5">
        <v>45014.645833333336</v>
      </c>
      <c r="D9290" s="44"/>
    </row>
    <row r="9291" spans="1:6" x14ac:dyDescent="0.3">
      <c r="A9291" s="4">
        <v>0.65500000000000003</v>
      </c>
      <c r="B9291" s="5">
        <v>45014.625</v>
      </c>
      <c r="D9291" s="44"/>
    </row>
    <row r="9292" spans="1:6" x14ac:dyDescent="0.3">
      <c r="A9292" s="4">
        <v>0.316</v>
      </c>
      <c r="B9292" s="5">
        <v>45014.604166666664</v>
      </c>
      <c r="D9292" s="44"/>
    </row>
    <row r="9293" spans="1:6" x14ac:dyDescent="0.3">
      <c r="A9293" s="4">
        <v>0.27</v>
      </c>
      <c r="B9293" s="5">
        <v>45014.583333333336</v>
      </c>
      <c r="D9293" s="44"/>
    </row>
    <row r="9294" spans="1:6" x14ac:dyDescent="0.3">
      <c r="A9294" s="4">
        <v>0.73</v>
      </c>
      <c r="B9294" s="5">
        <v>45014.5625</v>
      </c>
      <c r="D9294" s="44"/>
    </row>
    <row r="9295" spans="1:6" x14ac:dyDescent="0.3">
      <c r="A9295" s="4">
        <v>0.48599999999999999</v>
      </c>
      <c r="B9295" s="5">
        <v>45014.541666666664</v>
      </c>
      <c r="D9295" s="44"/>
    </row>
    <row r="9296" spans="1:6" x14ac:dyDescent="0.3">
      <c r="A9296" s="4">
        <v>0.32100000000000001</v>
      </c>
      <c r="B9296" s="5">
        <v>45014.520833333336</v>
      </c>
      <c r="D9296" s="44"/>
    </row>
    <row r="9297" spans="1:4" x14ac:dyDescent="0.3">
      <c r="A9297" s="4">
        <v>0.31900000000000001</v>
      </c>
      <c r="B9297" s="5">
        <v>45014.5</v>
      </c>
      <c r="D9297" s="44"/>
    </row>
    <row r="9298" spans="1:4" x14ac:dyDescent="0.3">
      <c r="A9298" s="4">
        <v>0.311</v>
      </c>
      <c r="B9298" s="5">
        <v>45014.479166666664</v>
      </c>
      <c r="D9298" s="44"/>
    </row>
    <row r="9299" spans="1:4" x14ac:dyDescent="0.3">
      <c r="A9299" s="4">
        <v>0.34100000000000003</v>
      </c>
      <c r="B9299" s="5">
        <v>45014.458333333336</v>
      </c>
      <c r="D9299" s="44"/>
    </row>
    <row r="9300" spans="1:4" x14ac:dyDescent="0.3">
      <c r="A9300" s="4">
        <v>0.32800000000000001</v>
      </c>
      <c r="B9300" s="5">
        <v>45014.4375</v>
      </c>
      <c r="D9300" s="44"/>
    </row>
    <row r="9301" spans="1:4" x14ac:dyDescent="0.3">
      <c r="A9301" s="4">
        <v>0.50700000000000001</v>
      </c>
      <c r="B9301" s="5">
        <v>45014.416666666664</v>
      </c>
      <c r="D9301" s="44"/>
    </row>
    <row r="9302" spans="1:4" x14ac:dyDescent="0.3">
      <c r="A9302" s="4">
        <v>0.36399999999999999</v>
      </c>
      <c r="B9302" s="5">
        <v>45014.395833333336</v>
      </c>
      <c r="D9302" s="44"/>
    </row>
    <row r="9303" spans="1:4" x14ac:dyDescent="0.3">
      <c r="A9303" s="4">
        <v>0.88900000000000001</v>
      </c>
      <c r="B9303" s="5">
        <v>45014.375</v>
      </c>
      <c r="D9303" s="44"/>
    </row>
    <row r="9304" spans="1:4" x14ac:dyDescent="0.3">
      <c r="A9304" s="4">
        <v>0.91400000000000003</v>
      </c>
      <c r="B9304" s="5">
        <v>45014.354166666664</v>
      </c>
      <c r="D9304" s="44"/>
    </row>
    <row r="9305" spans="1:4" x14ac:dyDescent="0.3">
      <c r="A9305" s="4">
        <v>0.42299999999999999</v>
      </c>
      <c r="B9305" s="5">
        <v>45014.333333333336</v>
      </c>
      <c r="C9305" s="44">
        <f>SUM(A9305:A9322)</f>
        <v>5.9750000000000005</v>
      </c>
    </row>
    <row r="9306" spans="1:4" x14ac:dyDescent="0.3">
      <c r="A9306" s="4">
        <v>0.317</v>
      </c>
      <c r="B9306" s="5">
        <v>45014.3125</v>
      </c>
      <c r="C9306" s="44"/>
    </row>
    <row r="9307" spans="1:4" x14ac:dyDescent="0.3">
      <c r="A9307" s="4">
        <v>0.28899999999999998</v>
      </c>
      <c r="B9307" s="5">
        <v>45014.291666666664</v>
      </c>
      <c r="C9307" s="44"/>
    </row>
    <row r="9308" spans="1:4" x14ac:dyDescent="0.3">
      <c r="A9308" s="4">
        <v>0.32200000000000001</v>
      </c>
      <c r="B9308" s="5">
        <v>45014.270833333336</v>
      </c>
      <c r="C9308" s="44"/>
    </row>
    <row r="9309" spans="1:4" x14ac:dyDescent="0.3">
      <c r="A9309" s="4">
        <v>0.252</v>
      </c>
      <c r="B9309" s="5">
        <v>45014.25</v>
      </c>
      <c r="C9309" s="44"/>
    </row>
    <row r="9310" spans="1:4" x14ac:dyDescent="0.3">
      <c r="A9310" s="4">
        <v>0.27900000000000003</v>
      </c>
      <c r="B9310" s="5">
        <v>45014.229166666664</v>
      </c>
      <c r="C9310" s="44"/>
    </row>
    <row r="9311" spans="1:4" x14ac:dyDescent="0.3">
      <c r="A9311" s="4">
        <v>0.24399999999999999</v>
      </c>
      <c r="B9311" s="5">
        <v>45014.208333333336</v>
      </c>
      <c r="C9311" s="44"/>
    </row>
    <row r="9312" spans="1:4" x14ac:dyDescent="0.3">
      <c r="A9312" s="4">
        <v>0.29799999999999999</v>
      </c>
      <c r="B9312" s="5">
        <v>45014.1875</v>
      </c>
      <c r="C9312" s="44"/>
    </row>
    <row r="9313" spans="1:6" x14ac:dyDescent="0.3">
      <c r="A9313" s="4">
        <v>0.28499999999999998</v>
      </c>
      <c r="B9313" s="5">
        <v>45014.166666666664</v>
      </c>
      <c r="C9313" s="44"/>
    </row>
    <row r="9314" spans="1:6" x14ac:dyDescent="0.3">
      <c r="A9314" s="4">
        <v>0.309</v>
      </c>
      <c r="B9314" s="5">
        <v>45014.145833333336</v>
      </c>
      <c r="C9314" s="44"/>
    </row>
    <row r="9315" spans="1:6" x14ac:dyDescent="0.3">
      <c r="A9315" s="4">
        <v>0.25700000000000001</v>
      </c>
      <c r="B9315" s="5">
        <v>45014.125</v>
      </c>
      <c r="C9315" s="44"/>
    </row>
    <row r="9316" spans="1:6" x14ac:dyDescent="0.3">
      <c r="A9316" s="4">
        <v>0.33500000000000002</v>
      </c>
      <c r="B9316" s="5">
        <v>45014.104166666664</v>
      </c>
      <c r="C9316" s="44"/>
    </row>
    <row r="9317" spans="1:6" x14ac:dyDescent="0.3">
      <c r="A9317" s="4">
        <v>0.27900000000000003</v>
      </c>
      <c r="B9317" s="5">
        <v>45014.083333333336</v>
      </c>
      <c r="C9317" s="44"/>
    </row>
    <row r="9318" spans="1:6" x14ac:dyDescent="0.3">
      <c r="A9318" s="4">
        <v>0.378</v>
      </c>
      <c r="B9318" s="5">
        <v>45014.0625</v>
      </c>
      <c r="C9318" s="44"/>
    </row>
    <row r="9319" spans="1:6" x14ac:dyDescent="0.3">
      <c r="A9319" s="4">
        <v>0.41899999999999998</v>
      </c>
      <c r="B9319" s="5">
        <v>45014.041666666664</v>
      </c>
      <c r="C9319" s="44"/>
    </row>
    <row r="9320" spans="1:6" x14ac:dyDescent="0.3">
      <c r="A9320" s="4">
        <v>0.35199999999999998</v>
      </c>
      <c r="B9320" s="5">
        <v>45014.020833333336</v>
      </c>
      <c r="C9320" s="44"/>
    </row>
    <row r="9321" spans="1:6" x14ac:dyDescent="0.3">
      <c r="A9321" s="4">
        <v>0.434</v>
      </c>
      <c r="B9321" s="5">
        <v>45014</v>
      </c>
      <c r="C9321" s="44"/>
    </row>
    <row r="9322" spans="1:6" x14ac:dyDescent="0.3">
      <c r="A9322" s="4">
        <v>0.503</v>
      </c>
      <c r="B9322" s="5">
        <v>45013.979166666664</v>
      </c>
      <c r="C9322" s="44"/>
    </row>
    <row r="9323" spans="1:6" x14ac:dyDescent="0.3">
      <c r="A9323" s="4">
        <v>0.52500000000000002</v>
      </c>
      <c r="B9323" s="5">
        <v>45013.958333333336</v>
      </c>
      <c r="F9323" s="44">
        <f>SUM(A9323:A9330)</f>
        <v>5.9039999999999999</v>
      </c>
    </row>
    <row r="9324" spans="1:6" x14ac:dyDescent="0.3">
      <c r="A9324" s="4">
        <v>0.47899999999999998</v>
      </c>
      <c r="B9324" s="5">
        <v>45013.9375</v>
      </c>
      <c r="F9324" s="44"/>
    </row>
    <row r="9325" spans="1:6" x14ac:dyDescent="0.3">
      <c r="A9325" s="4">
        <v>0.52900000000000003</v>
      </c>
      <c r="B9325" s="5">
        <v>45013.916666666664</v>
      </c>
      <c r="F9325" s="44"/>
    </row>
    <row r="9326" spans="1:6" x14ac:dyDescent="0.3">
      <c r="A9326" s="4">
        <v>0.93100000000000005</v>
      </c>
      <c r="B9326" s="5">
        <v>45013.895833333336</v>
      </c>
      <c r="F9326" s="44"/>
    </row>
    <row r="9327" spans="1:6" x14ac:dyDescent="0.3">
      <c r="A9327" s="4">
        <v>1.2869999999999999</v>
      </c>
      <c r="B9327" s="5">
        <v>45013.875</v>
      </c>
      <c r="F9327" s="44"/>
    </row>
    <row r="9328" spans="1:6" x14ac:dyDescent="0.3">
      <c r="A9328" s="4">
        <v>1.1759999999999999</v>
      </c>
      <c r="B9328" s="5">
        <v>45013.854166666664</v>
      </c>
      <c r="F9328" s="44"/>
    </row>
    <row r="9329" spans="1:6" x14ac:dyDescent="0.3">
      <c r="A9329" s="4">
        <v>0.54800000000000004</v>
      </c>
      <c r="B9329" s="5">
        <v>45013.833333333336</v>
      </c>
      <c r="F9329" s="44"/>
    </row>
    <row r="9330" spans="1:6" x14ac:dyDescent="0.3">
      <c r="A9330" s="4">
        <v>0.42899999999999999</v>
      </c>
      <c r="B9330" s="5">
        <v>45013.8125</v>
      </c>
      <c r="F9330" s="44"/>
    </row>
    <row r="9331" spans="1:6" x14ac:dyDescent="0.3">
      <c r="A9331" s="4">
        <v>0.873</v>
      </c>
      <c r="B9331" s="5">
        <v>45013.791666666664</v>
      </c>
      <c r="E9331" s="44">
        <f>SUM(A9331:A9334)</f>
        <v>4.7410000000000005</v>
      </c>
    </row>
    <row r="9332" spans="1:6" x14ac:dyDescent="0.3">
      <c r="A9332" s="4">
        <v>0.60899999999999999</v>
      </c>
      <c r="B9332" s="5">
        <v>45013.770833333336</v>
      </c>
      <c r="E9332" s="44"/>
    </row>
    <row r="9333" spans="1:6" x14ac:dyDescent="0.3">
      <c r="A9333" s="4">
        <v>2.5270000000000001</v>
      </c>
      <c r="B9333" s="5">
        <v>45013.75</v>
      </c>
      <c r="E9333" s="44"/>
    </row>
    <row r="9334" spans="1:6" x14ac:dyDescent="0.3">
      <c r="A9334" s="4">
        <v>0.73199999999999998</v>
      </c>
      <c r="B9334" s="5">
        <v>45013.729166666664</v>
      </c>
      <c r="E9334" s="44"/>
    </row>
    <row r="9335" spans="1:6" x14ac:dyDescent="0.3">
      <c r="A9335" s="4">
        <v>0.45100000000000001</v>
      </c>
      <c r="B9335" s="5">
        <v>45013.708333333336</v>
      </c>
      <c r="D9335" s="44">
        <f>SUM(A9335:A9352)</f>
        <v>17.600000000000001</v>
      </c>
    </row>
    <row r="9336" spans="1:6" x14ac:dyDescent="0.3">
      <c r="A9336" s="4">
        <v>0.48399999999999999</v>
      </c>
      <c r="B9336" s="5">
        <v>45013.6875</v>
      </c>
      <c r="D9336" s="44"/>
    </row>
    <row r="9337" spans="1:6" x14ac:dyDescent="0.3">
      <c r="A9337" s="4">
        <v>0.78300000000000003</v>
      </c>
      <c r="B9337" s="5">
        <v>45013.666666666664</v>
      </c>
      <c r="D9337" s="44"/>
    </row>
    <row r="9338" spans="1:6" x14ac:dyDescent="0.3">
      <c r="A9338" s="4">
        <v>0.56799999999999995</v>
      </c>
      <c r="B9338" s="5">
        <v>45013.645833333336</v>
      </c>
      <c r="D9338" s="44"/>
    </row>
    <row r="9339" spans="1:6" x14ac:dyDescent="0.3">
      <c r="A9339" s="4">
        <v>2.3530000000000002</v>
      </c>
      <c r="B9339" s="5">
        <v>45013.625</v>
      </c>
      <c r="D9339" s="44"/>
    </row>
    <row r="9340" spans="1:6" x14ac:dyDescent="0.3">
      <c r="A9340" s="4">
        <v>0.84</v>
      </c>
      <c r="B9340" s="5">
        <v>45013.604166666664</v>
      </c>
      <c r="D9340" s="44"/>
    </row>
    <row r="9341" spans="1:6" x14ac:dyDescent="0.3">
      <c r="A9341" s="4">
        <v>0.44800000000000001</v>
      </c>
      <c r="B9341" s="5">
        <v>45013.583333333336</v>
      </c>
      <c r="D9341" s="44"/>
    </row>
    <row r="9342" spans="1:6" x14ac:dyDescent="0.3">
      <c r="A9342" s="4">
        <v>0.39300000000000002</v>
      </c>
      <c r="B9342" s="5">
        <v>45013.5625</v>
      </c>
      <c r="D9342" s="44"/>
    </row>
    <row r="9343" spans="1:6" x14ac:dyDescent="0.3">
      <c r="A9343" s="4">
        <v>1.1100000000000001</v>
      </c>
      <c r="B9343" s="5">
        <v>45013.541666666664</v>
      </c>
      <c r="D9343" s="44"/>
    </row>
    <row r="9344" spans="1:6" x14ac:dyDescent="0.3">
      <c r="A9344" s="4">
        <v>1.042</v>
      </c>
      <c r="B9344" s="5">
        <v>45013.520833333336</v>
      </c>
      <c r="D9344" s="44"/>
    </row>
    <row r="9345" spans="1:4" x14ac:dyDescent="0.3">
      <c r="A9345" s="4">
        <v>1.7969999999999999</v>
      </c>
      <c r="B9345" s="5">
        <v>45013.5</v>
      </c>
      <c r="D9345" s="44"/>
    </row>
    <row r="9346" spans="1:4" x14ac:dyDescent="0.3">
      <c r="A9346" s="4">
        <v>0.42599999999999999</v>
      </c>
      <c r="B9346" s="5">
        <v>45013.479166666664</v>
      </c>
      <c r="D9346" s="44"/>
    </row>
    <row r="9347" spans="1:4" x14ac:dyDescent="0.3">
      <c r="A9347" s="4">
        <v>0.38400000000000001</v>
      </c>
      <c r="B9347" s="5">
        <v>45013.458333333336</v>
      </c>
      <c r="D9347" s="44"/>
    </row>
    <row r="9348" spans="1:4" x14ac:dyDescent="0.3">
      <c r="A9348" s="4">
        <v>1.635</v>
      </c>
      <c r="B9348" s="5">
        <v>45013.4375</v>
      </c>
      <c r="D9348" s="44"/>
    </row>
    <row r="9349" spans="1:4" x14ac:dyDescent="0.3">
      <c r="A9349" s="4">
        <v>0.57499999999999996</v>
      </c>
      <c r="B9349" s="5">
        <v>45013.416666666664</v>
      </c>
      <c r="D9349" s="44"/>
    </row>
    <row r="9350" spans="1:4" x14ac:dyDescent="0.3">
      <c r="A9350" s="4">
        <v>0.40699999999999997</v>
      </c>
      <c r="B9350" s="5">
        <v>45013.395833333336</v>
      </c>
      <c r="D9350" s="44"/>
    </row>
    <row r="9351" spans="1:4" x14ac:dyDescent="0.3">
      <c r="A9351" s="4">
        <v>1.0660000000000001</v>
      </c>
      <c r="B9351" s="5">
        <v>45013.375</v>
      </c>
      <c r="D9351" s="44"/>
    </row>
    <row r="9352" spans="1:4" x14ac:dyDescent="0.3">
      <c r="A9352" s="4">
        <v>2.8380000000000001</v>
      </c>
      <c r="B9352" s="5">
        <v>45013.354166666664</v>
      </c>
      <c r="D9352" s="44"/>
    </row>
    <row r="9353" spans="1:4" x14ac:dyDescent="0.3">
      <c r="A9353" s="4">
        <v>0.37</v>
      </c>
      <c r="B9353" s="5">
        <v>45013.333333333336</v>
      </c>
      <c r="C9353" s="44">
        <f>SUM(A9353:A9370)</f>
        <v>5.9240000000000004</v>
      </c>
    </row>
    <row r="9354" spans="1:4" x14ac:dyDescent="0.3">
      <c r="A9354" s="4">
        <v>0.28999999999999998</v>
      </c>
      <c r="B9354" s="5">
        <v>45013.3125</v>
      </c>
      <c r="C9354" s="44"/>
    </row>
    <row r="9355" spans="1:4" x14ac:dyDescent="0.3">
      <c r="A9355" s="4">
        <v>0.307</v>
      </c>
      <c r="B9355" s="5">
        <v>45013.291666666664</v>
      </c>
      <c r="C9355" s="44"/>
    </row>
    <row r="9356" spans="1:4" x14ac:dyDescent="0.3">
      <c r="A9356" s="4">
        <v>0.32200000000000001</v>
      </c>
      <c r="B9356" s="5">
        <v>45013.270833333336</v>
      </c>
      <c r="C9356" s="44"/>
    </row>
    <row r="9357" spans="1:4" x14ac:dyDescent="0.3">
      <c r="A9357" s="4">
        <v>0.27800000000000002</v>
      </c>
      <c r="B9357" s="5">
        <v>45013.25</v>
      </c>
      <c r="C9357" s="44"/>
    </row>
    <row r="9358" spans="1:4" x14ac:dyDescent="0.3">
      <c r="A9358" s="4">
        <v>0.33100000000000002</v>
      </c>
      <c r="B9358" s="5">
        <v>45013.229166666664</v>
      </c>
      <c r="C9358" s="44"/>
    </row>
    <row r="9359" spans="1:4" x14ac:dyDescent="0.3">
      <c r="A9359" s="4">
        <v>0.29899999999999999</v>
      </c>
      <c r="B9359" s="5">
        <v>45013.208333333336</v>
      </c>
      <c r="C9359" s="44"/>
    </row>
    <row r="9360" spans="1:4" x14ac:dyDescent="0.3">
      <c r="A9360" s="4">
        <v>0.30299999999999999</v>
      </c>
      <c r="B9360" s="5">
        <v>45013.1875</v>
      </c>
      <c r="C9360" s="44"/>
    </row>
    <row r="9361" spans="1:6" x14ac:dyDescent="0.3">
      <c r="A9361" s="4">
        <v>0.24299999999999999</v>
      </c>
      <c r="B9361" s="5">
        <v>45013.166666666664</v>
      </c>
      <c r="C9361" s="44"/>
    </row>
    <row r="9362" spans="1:6" x14ac:dyDescent="0.3">
      <c r="A9362" s="4">
        <v>0.26900000000000002</v>
      </c>
      <c r="B9362" s="5">
        <v>45013.145833333336</v>
      </c>
      <c r="C9362" s="44"/>
    </row>
    <row r="9363" spans="1:6" x14ac:dyDescent="0.3">
      <c r="A9363" s="4">
        <v>0.26</v>
      </c>
      <c r="B9363" s="5">
        <v>45013.125</v>
      </c>
      <c r="C9363" s="44"/>
    </row>
    <row r="9364" spans="1:6" x14ac:dyDescent="0.3">
      <c r="A9364" s="4">
        <v>0.30599999999999999</v>
      </c>
      <c r="B9364" s="5">
        <v>45013.104166666664</v>
      </c>
      <c r="C9364" s="44"/>
    </row>
    <row r="9365" spans="1:6" x14ac:dyDescent="0.3">
      <c r="A9365" s="4">
        <v>0.27800000000000002</v>
      </c>
      <c r="B9365" s="5">
        <v>45013.083333333336</v>
      </c>
      <c r="C9365" s="44"/>
    </row>
    <row r="9366" spans="1:6" x14ac:dyDescent="0.3">
      <c r="A9366" s="4">
        <v>0.32</v>
      </c>
      <c r="B9366" s="5">
        <v>45013.0625</v>
      </c>
      <c r="C9366" s="44"/>
    </row>
    <row r="9367" spans="1:6" x14ac:dyDescent="0.3">
      <c r="A9367" s="4">
        <v>0.33100000000000002</v>
      </c>
      <c r="B9367" s="5">
        <v>45013.041666666664</v>
      </c>
      <c r="C9367" s="44"/>
    </row>
    <row r="9368" spans="1:6" x14ac:dyDescent="0.3">
      <c r="A9368" s="4">
        <v>0.30399999999999999</v>
      </c>
      <c r="B9368" s="5">
        <v>45013.020833333336</v>
      </c>
      <c r="C9368" s="44"/>
    </row>
    <row r="9369" spans="1:6" x14ac:dyDescent="0.3">
      <c r="A9369" s="4">
        <v>0.47499999999999998</v>
      </c>
      <c r="B9369" s="5">
        <v>45013</v>
      </c>
      <c r="C9369" s="44"/>
    </row>
    <row r="9370" spans="1:6" x14ac:dyDescent="0.3">
      <c r="A9370" s="4">
        <v>0.63800000000000001</v>
      </c>
      <c r="B9370" s="5">
        <v>45012.979166666664</v>
      </c>
      <c r="C9370" s="44"/>
    </row>
    <row r="9371" spans="1:6" x14ac:dyDescent="0.3">
      <c r="A9371" s="4">
        <v>0.72199999999999998</v>
      </c>
      <c r="B9371" s="5">
        <v>45012.958333333336</v>
      </c>
      <c r="F9371" s="44">
        <f>SUM(A9371:A9378)</f>
        <v>6.8010000000000002</v>
      </c>
    </row>
    <row r="9372" spans="1:6" x14ac:dyDescent="0.3">
      <c r="A9372" s="4">
        <v>0.53300000000000003</v>
      </c>
      <c r="B9372" s="5">
        <v>45012.9375</v>
      </c>
      <c r="F9372" s="44"/>
    </row>
    <row r="9373" spans="1:6" x14ac:dyDescent="0.3">
      <c r="A9373" s="4">
        <v>1.075</v>
      </c>
      <c r="B9373" s="5">
        <v>45012.916666666664</v>
      </c>
      <c r="F9373" s="44"/>
    </row>
    <row r="9374" spans="1:6" x14ac:dyDescent="0.3">
      <c r="A9374" s="4">
        <v>0.75900000000000001</v>
      </c>
      <c r="B9374" s="5">
        <v>45012.895833333336</v>
      </c>
      <c r="F9374" s="44"/>
    </row>
    <row r="9375" spans="1:6" x14ac:dyDescent="0.3">
      <c r="A9375" s="4">
        <v>0.74399999999999999</v>
      </c>
      <c r="B9375" s="5">
        <v>45012.875</v>
      </c>
      <c r="F9375" s="44"/>
    </row>
    <row r="9376" spans="1:6" x14ac:dyDescent="0.3">
      <c r="A9376" s="4">
        <v>0.66700000000000004</v>
      </c>
      <c r="B9376" s="5">
        <v>45012.854166666664</v>
      </c>
      <c r="F9376" s="44"/>
    </row>
    <row r="9377" spans="1:6" x14ac:dyDescent="0.3">
      <c r="A9377" s="4">
        <v>1.147</v>
      </c>
      <c r="B9377" s="5">
        <v>45012.833333333336</v>
      </c>
      <c r="F9377" s="44"/>
    </row>
    <row r="9378" spans="1:6" x14ac:dyDescent="0.3">
      <c r="A9378" s="4">
        <v>1.1539999999999999</v>
      </c>
      <c r="B9378" s="5">
        <v>45012.8125</v>
      </c>
      <c r="F9378" s="44"/>
    </row>
    <row r="9379" spans="1:6" x14ac:dyDescent="0.3">
      <c r="A9379" s="4">
        <v>2.8140000000000001</v>
      </c>
      <c r="B9379" s="5">
        <v>45012.791666666664</v>
      </c>
      <c r="E9379" s="44">
        <f>SUM(A9379:A9382)</f>
        <v>7.6669999999999998</v>
      </c>
    </row>
    <row r="9380" spans="1:6" x14ac:dyDescent="0.3">
      <c r="A9380" s="4">
        <v>2.4390000000000001</v>
      </c>
      <c r="B9380" s="5">
        <v>45012.770833333336</v>
      </c>
      <c r="E9380" s="44"/>
    </row>
    <row r="9381" spans="1:6" x14ac:dyDescent="0.3">
      <c r="A9381" s="4">
        <v>0.85599999999999998</v>
      </c>
      <c r="B9381" s="5">
        <v>45012.75</v>
      </c>
      <c r="E9381" s="44"/>
    </row>
    <row r="9382" spans="1:6" x14ac:dyDescent="0.3">
      <c r="A9382" s="4">
        <v>1.5580000000000001</v>
      </c>
      <c r="B9382" s="5">
        <v>45012.729166666664</v>
      </c>
      <c r="E9382" s="44"/>
    </row>
    <row r="9383" spans="1:6" x14ac:dyDescent="0.3">
      <c r="A9383" s="4">
        <v>0.55400000000000005</v>
      </c>
      <c r="B9383" s="5">
        <v>45012.708333333336</v>
      </c>
      <c r="D9383" s="44">
        <f>SUM(A9383:A9400)</f>
        <v>10.849000000000002</v>
      </c>
    </row>
    <row r="9384" spans="1:6" x14ac:dyDescent="0.3">
      <c r="A9384" s="4">
        <v>0.55700000000000005</v>
      </c>
      <c r="B9384" s="5">
        <v>45012.6875</v>
      </c>
      <c r="D9384" s="44"/>
    </row>
    <row r="9385" spans="1:6" x14ac:dyDescent="0.3">
      <c r="A9385" s="4">
        <v>0.61499999999999999</v>
      </c>
      <c r="B9385" s="5">
        <v>45012.666666666664</v>
      </c>
      <c r="D9385" s="44"/>
    </row>
    <row r="9386" spans="1:6" x14ac:dyDescent="0.3">
      <c r="A9386" s="4">
        <v>0.63400000000000001</v>
      </c>
      <c r="B9386" s="5">
        <v>45012.645833333336</v>
      </c>
      <c r="D9386" s="44"/>
    </row>
    <row r="9387" spans="1:6" x14ac:dyDescent="0.3">
      <c r="A9387" s="4">
        <v>0.61399999999999999</v>
      </c>
      <c r="B9387" s="5">
        <v>45012.625</v>
      </c>
      <c r="D9387" s="44"/>
    </row>
    <row r="9388" spans="1:6" x14ac:dyDescent="0.3">
      <c r="A9388" s="4">
        <v>0.35599999999999998</v>
      </c>
      <c r="B9388" s="5">
        <v>45012.604166666664</v>
      </c>
      <c r="D9388" s="44"/>
    </row>
    <row r="9389" spans="1:6" x14ac:dyDescent="0.3">
      <c r="A9389" s="4">
        <v>0.98299999999999998</v>
      </c>
      <c r="B9389" s="5">
        <v>45012.583333333336</v>
      </c>
      <c r="D9389" s="44"/>
    </row>
    <row r="9390" spans="1:6" x14ac:dyDescent="0.3">
      <c r="A9390" s="4">
        <v>0.52200000000000002</v>
      </c>
      <c r="B9390" s="5">
        <v>45012.5625</v>
      </c>
      <c r="D9390" s="44"/>
    </row>
    <row r="9391" spans="1:6" x14ac:dyDescent="0.3">
      <c r="A9391" s="4">
        <v>0.52500000000000002</v>
      </c>
      <c r="B9391" s="5">
        <v>45012.541666666664</v>
      </c>
      <c r="D9391" s="44"/>
    </row>
    <row r="9392" spans="1:6" x14ac:dyDescent="0.3">
      <c r="A9392" s="4">
        <v>1.9850000000000001</v>
      </c>
      <c r="B9392" s="5">
        <v>45012.520833333336</v>
      </c>
      <c r="D9392" s="44"/>
    </row>
    <row r="9393" spans="1:4" x14ac:dyDescent="0.3">
      <c r="A9393" s="4">
        <v>0.39700000000000002</v>
      </c>
      <c r="B9393" s="5">
        <v>45012.5</v>
      </c>
      <c r="D9393" s="44"/>
    </row>
    <row r="9394" spans="1:4" x14ac:dyDescent="0.3">
      <c r="A9394" s="4">
        <v>0.56799999999999995</v>
      </c>
      <c r="B9394" s="5">
        <v>45012.479166666664</v>
      </c>
      <c r="D9394" s="44"/>
    </row>
    <row r="9395" spans="1:4" x14ac:dyDescent="0.3">
      <c r="A9395" s="4">
        <v>0.36499999999999999</v>
      </c>
      <c r="B9395" s="5">
        <v>45012.458333333336</v>
      </c>
      <c r="D9395" s="44"/>
    </row>
    <row r="9396" spans="1:4" x14ac:dyDescent="0.3">
      <c r="A9396" s="4">
        <v>0.38400000000000001</v>
      </c>
      <c r="B9396" s="5">
        <v>45012.4375</v>
      </c>
      <c r="D9396" s="44"/>
    </row>
    <row r="9397" spans="1:4" x14ac:dyDescent="0.3">
      <c r="A9397" s="4">
        <v>0.46</v>
      </c>
      <c r="B9397" s="5">
        <v>45012.416666666664</v>
      </c>
      <c r="D9397" s="44"/>
    </row>
    <row r="9398" spans="1:4" x14ac:dyDescent="0.3">
      <c r="A9398" s="4">
        <v>0.375</v>
      </c>
      <c r="B9398" s="5">
        <v>45012.395833333336</v>
      </c>
      <c r="D9398" s="44"/>
    </row>
    <row r="9399" spans="1:4" x14ac:dyDescent="0.3">
      <c r="A9399" s="4">
        <v>0.50900000000000001</v>
      </c>
      <c r="B9399" s="5">
        <v>45012.375</v>
      </c>
      <c r="D9399" s="44"/>
    </row>
    <row r="9400" spans="1:4" x14ac:dyDescent="0.3">
      <c r="A9400" s="4">
        <v>0.44600000000000001</v>
      </c>
      <c r="B9400" s="5">
        <v>45012.354166666664</v>
      </c>
      <c r="D9400" s="44"/>
    </row>
    <row r="9401" spans="1:4" x14ac:dyDescent="0.3">
      <c r="A9401" s="4">
        <v>0.29499999999999998</v>
      </c>
      <c r="B9401" s="5">
        <v>45012.333333333336</v>
      </c>
      <c r="C9401" s="44">
        <f>SUM(A9401:A9418)</f>
        <v>5.7920000000000016</v>
      </c>
    </row>
    <row r="9402" spans="1:4" x14ac:dyDescent="0.3">
      <c r="A9402" s="4">
        <v>0.312</v>
      </c>
      <c r="B9402" s="5">
        <v>45012.3125</v>
      </c>
      <c r="C9402" s="44"/>
    </row>
    <row r="9403" spans="1:4" x14ac:dyDescent="0.3">
      <c r="A9403" s="4">
        <v>0.30599999999999999</v>
      </c>
      <c r="B9403" s="5">
        <v>45012.291666666664</v>
      </c>
      <c r="C9403" s="44"/>
    </row>
    <row r="9404" spans="1:4" x14ac:dyDescent="0.3">
      <c r="A9404" s="4">
        <v>0.33200000000000002</v>
      </c>
      <c r="B9404" s="5">
        <v>45012.270833333336</v>
      </c>
      <c r="C9404" s="44"/>
    </row>
    <row r="9405" spans="1:4" x14ac:dyDescent="0.3">
      <c r="A9405" s="4">
        <v>0.28499999999999998</v>
      </c>
      <c r="B9405" s="5">
        <v>45012.25</v>
      </c>
      <c r="C9405" s="44"/>
    </row>
    <row r="9406" spans="1:4" x14ac:dyDescent="0.3">
      <c r="A9406" s="4">
        <v>0.26200000000000001</v>
      </c>
      <c r="B9406" s="5">
        <v>45012.229166666664</v>
      </c>
      <c r="C9406" s="44"/>
    </row>
    <row r="9407" spans="1:4" x14ac:dyDescent="0.3">
      <c r="A9407" s="4">
        <v>0.26700000000000002</v>
      </c>
      <c r="B9407" s="5">
        <v>45012.208333333336</v>
      </c>
      <c r="C9407" s="44"/>
    </row>
    <row r="9408" spans="1:4" x14ac:dyDescent="0.3">
      <c r="A9408" s="4">
        <v>0.32700000000000001</v>
      </c>
      <c r="B9408" s="5">
        <v>45012.1875</v>
      </c>
      <c r="C9408" s="44"/>
    </row>
    <row r="9409" spans="1:6" x14ac:dyDescent="0.3">
      <c r="A9409" s="4">
        <v>0.27300000000000002</v>
      </c>
      <c r="B9409" s="5">
        <v>45012.166666666664</v>
      </c>
      <c r="C9409" s="44"/>
    </row>
    <row r="9410" spans="1:6" x14ac:dyDescent="0.3">
      <c r="A9410" s="4">
        <v>0.33100000000000002</v>
      </c>
      <c r="B9410" s="5">
        <v>45012.145833333336</v>
      </c>
      <c r="C9410" s="44"/>
    </row>
    <row r="9411" spans="1:6" x14ac:dyDescent="0.3">
      <c r="A9411" s="4">
        <v>0.29099999999999998</v>
      </c>
      <c r="B9411" s="5">
        <v>45012.125</v>
      </c>
      <c r="C9411" s="44"/>
    </row>
    <row r="9412" spans="1:6" x14ac:dyDescent="0.3">
      <c r="A9412" s="4">
        <v>0.318</v>
      </c>
      <c r="B9412" s="5">
        <v>45012.104166666664</v>
      </c>
      <c r="C9412" s="44"/>
    </row>
    <row r="9413" spans="1:6" x14ac:dyDescent="0.3">
      <c r="A9413" s="4">
        <v>0.254</v>
      </c>
      <c r="B9413" s="5">
        <v>45012.083333333336</v>
      </c>
      <c r="C9413" s="44"/>
    </row>
    <row r="9414" spans="1:6" x14ac:dyDescent="0.3">
      <c r="A9414" s="4">
        <v>0.29399999999999998</v>
      </c>
      <c r="B9414" s="5">
        <v>45012.0625</v>
      </c>
      <c r="C9414" s="44"/>
    </row>
    <row r="9415" spans="1:6" x14ac:dyDescent="0.3">
      <c r="A9415" s="4">
        <v>0.25600000000000001</v>
      </c>
      <c r="B9415" s="5">
        <v>45012.041666666664</v>
      </c>
      <c r="C9415" s="44"/>
    </row>
    <row r="9416" spans="1:6" x14ac:dyDescent="0.3">
      <c r="A9416" s="4">
        <v>0.35499999999999998</v>
      </c>
      <c r="B9416" s="5">
        <v>45012.020833333336</v>
      </c>
      <c r="C9416" s="44"/>
    </row>
    <row r="9417" spans="1:6" x14ac:dyDescent="0.3">
      <c r="A9417" s="4">
        <v>0.45300000000000001</v>
      </c>
      <c r="B9417" s="5">
        <v>45012</v>
      </c>
      <c r="C9417" s="44"/>
    </row>
    <row r="9418" spans="1:6" x14ac:dyDescent="0.3">
      <c r="A9418" s="4">
        <v>0.58099999999999996</v>
      </c>
      <c r="B9418" s="5">
        <v>45011.979166666664</v>
      </c>
      <c r="C9418" s="44"/>
    </row>
    <row r="9419" spans="1:6" x14ac:dyDescent="0.3">
      <c r="A9419" s="4">
        <v>0.56200000000000006</v>
      </c>
      <c r="B9419" s="5">
        <v>45011.958333333336</v>
      </c>
      <c r="F9419" s="44">
        <f>SUM(A9419:A9426)</f>
        <v>5.4080000000000004</v>
      </c>
    </row>
    <row r="9420" spans="1:6" x14ac:dyDescent="0.3">
      <c r="A9420" s="4">
        <v>0.58199999999999996</v>
      </c>
      <c r="B9420" s="5">
        <v>45011.9375</v>
      </c>
      <c r="F9420" s="44"/>
    </row>
    <row r="9421" spans="1:6" x14ac:dyDescent="0.3">
      <c r="A9421" s="4">
        <v>1.042</v>
      </c>
      <c r="B9421" s="5">
        <v>45011.916666666664</v>
      </c>
      <c r="F9421" s="44"/>
    </row>
    <row r="9422" spans="1:6" x14ac:dyDescent="0.3">
      <c r="A9422" s="4">
        <v>1.002</v>
      </c>
      <c r="B9422" s="5">
        <v>45011.895833333336</v>
      </c>
      <c r="F9422" s="44"/>
    </row>
    <row r="9423" spans="1:6" x14ac:dyDescent="0.3">
      <c r="A9423" s="4">
        <v>0.79600000000000004</v>
      </c>
      <c r="B9423" s="5">
        <v>45011.875</v>
      </c>
      <c r="F9423" s="44"/>
    </row>
    <row r="9424" spans="1:6" x14ac:dyDescent="0.3">
      <c r="A9424" s="4">
        <v>0.67900000000000005</v>
      </c>
      <c r="B9424" s="5">
        <v>45011.854166666664</v>
      </c>
      <c r="F9424" s="44"/>
    </row>
    <row r="9425" spans="1:6" x14ac:dyDescent="0.3">
      <c r="A9425" s="4">
        <v>0.39900000000000002</v>
      </c>
      <c r="B9425" s="5">
        <v>45011.833333333336</v>
      </c>
      <c r="F9425" s="44"/>
    </row>
    <row r="9426" spans="1:6" x14ac:dyDescent="0.3">
      <c r="A9426" s="4">
        <v>0.34599999999999997</v>
      </c>
      <c r="B9426" s="5">
        <v>45011.8125</v>
      </c>
      <c r="F9426" s="44"/>
    </row>
    <row r="9427" spans="1:6" x14ac:dyDescent="0.3">
      <c r="A9427" s="4">
        <v>0.374</v>
      </c>
      <c r="B9427" s="5">
        <v>45011.791666666664</v>
      </c>
      <c r="E9427" s="44">
        <f>SUM(A9427:A9430)</f>
        <v>1.4179999999999999</v>
      </c>
    </row>
    <row r="9428" spans="1:6" x14ac:dyDescent="0.3">
      <c r="A9428" s="4">
        <v>0.36199999999999999</v>
      </c>
      <c r="B9428" s="5">
        <v>45011.770833333336</v>
      </c>
      <c r="E9428" s="44"/>
    </row>
    <row r="9429" spans="1:6" x14ac:dyDescent="0.3">
      <c r="A9429" s="4">
        <v>0.35899999999999999</v>
      </c>
      <c r="B9429" s="5">
        <v>45011.75</v>
      </c>
      <c r="E9429" s="44"/>
    </row>
    <row r="9430" spans="1:6" x14ac:dyDescent="0.3">
      <c r="A9430" s="4">
        <v>0.32300000000000001</v>
      </c>
      <c r="B9430" s="5">
        <v>45011.729166666664</v>
      </c>
      <c r="E9430" s="44"/>
    </row>
    <row r="9431" spans="1:6" x14ac:dyDescent="0.3">
      <c r="A9431" s="4">
        <v>0.315</v>
      </c>
      <c r="B9431" s="5">
        <v>45011.708333333336</v>
      </c>
      <c r="D9431" s="44">
        <f>SUM(A9431:A9448)</f>
        <v>6.3640000000000008</v>
      </c>
    </row>
    <row r="9432" spans="1:6" x14ac:dyDescent="0.3">
      <c r="A9432" s="4">
        <v>0.39500000000000002</v>
      </c>
      <c r="B9432" s="5">
        <v>45011.6875</v>
      </c>
      <c r="D9432" s="44"/>
    </row>
    <row r="9433" spans="1:6" x14ac:dyDescent="0.3">
      <c r="A9433" s="4">
        <v>0.33300000000000002</v>
      </c>
      <c r="B9433" s="5">
        <v>45011.666666666664</v>
      </c>
      <c r="D9433" s="44"/>
    </row>
    <row r="9434" spans="1:6" x14ac:dyDescent="0.3">
      <c r="A9434" s="4">
        <v>0.39700000000000002</v>
      </c>
      <c r="B9434" s="5">
        <v>45011.645833333336</v>
      </c>
      <c r="D9434" s="44"/>
    </row>
    <row r="9435" spans="1:6" x14ac:dyDescent="0.3">
      <c r="A9435" s="4">
        <v>0.378</v>
      </c>
      <c r="B9435" s="5">
        <v>45011.625</v>
      </c>
      <c r="D9435" s="44"/>
    </row>
    <row r="9436" spans="1:6" x14ac:dyDescent="0.3">
      <c r="A9436" s="4">
        <v>0.40200000000000002</v>
      </c>
      <c r="B9436" s="5">
        <v>45011.604166666664</v>
      </c>
      <c r="D9436" s="44"/>
    </row>
    <row r="9437" spans="1:6" x14ac:dyDescent="0.3">
      <c r="A9437" s="4">
        <v>0.41399999999999998</v>
      </c>
      <c r="B9437" s="5">
        <v>45011.583333333336</v>
      </c>
      <c r="D9437" s="44"/>
    </row>
    <row r="9438" spans="1:6" x14ac:dyDescent="0.3">
      <c r="A9438" s="4">
        <v>0.39100000000000001</v>
      </c>
      <c r="B9438" s="5">
        <v>45011.5625</v>
      </c>
      <c r="D9438" s="44"/>
    </row>
    <row r="9439" spans="1:6" x14ac:dyDescent="0.3">
      <c r="A9439" s="4">
        <v>0.33400000000000002</v>
      </c>
      <c r="B9439" s="5">
        <v>45011.541666666664</v>
      </c>
      <c r="D9439" s="44"/>
    </row>
    <row r="9440" spans="1:6" x14ac:dyDescent="0.3">
      <c r="A9440" s="4">
        <v>0.35299999999999998</v>
      </c>
      <c r="B9440" s="5">
        <v>45011.520833333336</v>
      </c>
      <c r="D9440" s="44"/>
    </row>
    <row r="9441" spans="1:4" x14ac:dyDescent="0.3">
      <c r="A9441" s="4">
        <v>0.34499999999999997</v>
      </c>
      <c r="B9441" s="5">
        <v>45011.5</v>
      </c>
      <c r="D9441" s="44"/>
    </row>
    <row r="9442" spans="1:4" x14ac:dyDescent="0.3">
      <c r="A9442" s="4">
        <v>0.33</v>
      </c>
      <c r="B9442" s="5">
        <v>45011.479166666664</v>
      </c>
      <c r="D9442" s="44"/>
    </row>
    <row r="9443" spans="1:4" x14ac:dyDescent="0.3">
      <c r="A9443" s="4">
        <v>0.29799999999999999</v>
      </c>
      <c r="B9443" s="5">
        <v>45011.458333333336</v>
      </c>
      <c r="D9443" s="44"/>
    </row>
    <row r="9444" spans="1:4" x14ac:dyDescent="0.3">
      <c r="A9444" s="4">
        <v>0.36799999999999999</v>
      </c>
      <c r="B9444" s="5">
        <v>45011.4375</v>
      </c>
      <c r="D9444" s="44"/>
    </row>
    <row r="9445" spans="1:4" x14ac:dyDescent="0.3">
      <c r="A9445" s="4">
        <v>0.32700000000000001</v>
      </c>
      <c r="B9445" s="5">
        <v>45011.416666666664</v>
      </c>
      <c r="D9445" s="44"/>
    </row>
    <row r="9446" spans="1:4" x14ac:dyDescent="0.3">
      <c r="A9446" s="4">
        <v>0.379</v>
      </c>
      <c r="B9446" s="5">
        <v>45011.395833333336</v>
      </c>
      <c r="D9446" s="44"/>
    </row>
    <row r="9447" spans="1:4" x14ac:dyDescent="0.3">
      <c r="A9447" s="4">
        <v>0.307</v>
      </c>
      <c r="B9447" s="5">
        <v>45011.375</v>
      </c>
      <c r="D9447" s="44"/>
    </row>
    <row r="9448" spans="1:4" x14ac:dyDescent="0.3">
      <c r="A9448" s="4">
        <v>0.29799999999999999</v>
      </c>
      <c r="B9448" s="5">
        <v>45011.354166666664</v>
      </c>
      <c r="D9448" s="44"/>
    </row>
    <row r="9449" spans="1:4" x14ac:dyDescent="0.3">
      <c r="A9449" s="4">
        <v>0.29299999999999998</v>
      </c>
      <c r="B9449" s="5">
        <v>45011.333333333336</v>
      </c>
      <c r="C9449" s="44">
        <f>SUM(A9449:A9466)</f>
        <v>5.5729999999999995</v>
      </c>
    </row>
    <row r="9450" spans="1:4" x14ac:dyDescent="0.3">
      <c r="A9450" s="4">
        <v>0.31900000000000001</v>
      </c>
      <c r="B9450" s="5">
        <v>45011.3125</v>
      </c>
      <c r="C9450" s="44"/>
    </row>
    <row r="9451" spans="1:4" x14ac:dyDescent="0.3">
      <c r="A9451" s="4">
        <v>0.32500000000000001</v>
      </c>
      <c r="B9451" s="5">
        <v>45011.291666666664</v>
      </c>
      <c r="C9451" s="44"/>
    </row>
    <row r="9452" spans="1:4" x14ac:dyDescent="0.3">
      <c r="A9452" s="4">
        <v>0.3</v>
      </c>
      <c r="B9452" s="5">
        <v>45011.270833333336</v>
      </c>
      <c r="C9452" s="44"/>
    </row>
    <row r="9453" spans="1:4" x14ac:dyDescent="0.3">
      <c r="A9453" s="4">
        <v>0.33700000000000002</v>
      </c>
      <c r="B9453" s="5">
        <v>45011.25</v>
      </c>
      <c r="C9453" s="44"/>
    </row>
    <row r="9454" spans="1:4" x14ac:dyDescent="0.3">
      <c r="A9454" s="4">
        <v>0.33600000000000002</v>
      </c>
      <c r="B9454" s="5">
        <v>45011.229166666664</v>
      </c>
      <c r="C9454" s="44"/>
    </row>
    <row r="9455" spans="1:4" x14ac:dyDescent="0.3">
      <c r="A9455" s="4">
        <v>0.38500000000000001</v>
      </c>
      <c r="B9455" s="5">
        <v>45011.208333333336</v>
      </c>
      <c r="C9455" s="44"/>
    </row>
    <row r="9456" spans="1:4" x14ac:dyDescent="0.3">
      <c r="A9456" s="4">
        <v>0.309</v>
      </c>
      <c r="B9456" s="5">
        <v>45011.1875</v>
      </c>
      <c r="C9456" s="44"/>
    </row>
    <row r="9457" spans="1:3" x14ac:dyDescent="0.3">
      <c r="A9457" s="4">
        <v>0.26900000000000002</v>
      </c>
      <c r="B9457" s="5">
        <v>45011.166666666664</v>
      </c>
      <c r="C9457" s="44"/>
    </row>
    <row r="9458" spans="1:3" x14ac:dyDescent="0.3">
      <c r="A9458" s="4">
        <v>0.27600000000000002</v>
      </c>
      <c r="B9458" s="5">
        <v>45011.145833333336</v>
      </c>
      <c r="C9458" s="44"/>
    </row>
    <row r="9459" spans="1:3" x14ac:dyDescent="0.3">
      <c r="A9459" s="4">
        <v>0.28699999999999998</v>
      </c>
      <c r="B9459" s="5">
        <v>45011.125</v>
      </c>
      <c r="C9459" s="44"/>
    </row>
    <row r="9460" spans="1:3" x14ac:dyDescent="0.3">
      <c r="A9460" s="4">
        <v>0.32100000000000001</v>
      </c>
      <c r="B9460" s="5">
        <v>45011.104166666664</v>
      </c>
      <c r="C9460" s="44"/>
    </row>
    <row r="9461" spans="1:3" x14ac:dyDescent="0.3">
      <c r="A9461" s="4">
        <v>0.28799999999999998</v>
      </c>
      <c r="B9461" s="5">
        <v>45011.083333333336</v>
      </c>
      <c r="C9461" s="44"/>
    </row>
    <row r="9462" spans="1:3" x14ac:dyDescent="0.3">
      <c r="A9462" s="4">
        <v>0.30599999999999999</v>
      </c>
      <c r="B9462" s="5">
        <v>45011.020833333336</v>
      </c>
      <c r="C9462" s="44"/>
    </row>
    <row r="9463" spans="1:3" x14ac:dyDescent="0.3">
      <c r="A9463" s="4">
        <v>0.30199999999999999</v>
      </c>
      <c r="B9463" s="5">
        <v>45011</v>
      </c>
      <c r="C9463" s="44"/>
    </row>
    <row r="9464" spans="1:3" x14ac:dyDescent="0.3">
      <c r="A9464" s="4">
        <v>0.34399999999999997</v>
      </c>
      <c r="B9464" s="5">
        <v>45010.979166666664</v>
      </c>
      <c r="C9464" s="44"/>
    </row>
    <row r="9465" spans="1:3" x14ac:dyDescent="0.3">
      <c r="A9465" s="4">
        <v>0.3</v>
      </c>
      <c r="B9465" s="5">
        <v>45010.958333333336</v>
      </c>
      <c r="C9465" s="44"/>
    </row>
    <row r="9466" spans="1:3" x14ac:dyDescent="0.3">
      <c r="A9466" s="4">
        <v>0.27600000000000002</v>
      </c>
      <c r="B9466" s="5">
        <v>45010.9375</v>
      </c>
      <c r="C9466" s="44"/>
    </row>
    <row r="9467" spans="1:3" x14ac:dyDescent="0.3">
      <c r="C9467" s="44"/>
    </row>
    <row r="9468" spans="1:3" x14ac:dyDescent="0.3">
      <c r="C9468" s="44"/>
    </row>
  </sheetData>
  <mergeCells count="790">
    <mergeCell ref="E72:E75"/>
    <mergeCell ref="D76:D93"/>
    <mergeCell ref="C94:C111"/>
    <mergeCell ref="F112:F119"/>
    <mergeCell ref="E120:E123"/>
    <mergeCell ref="D124:D141"/>
    <mergeCell ref="F16:F23"/>
    <mergeCell ref="E24:E27"/>
    <mergeCell ref="D28:D45"/>
    <mergeCell ref="C46:C63"/>
    <mergeCell ref="F64:F71"/>
    <mergeCell ref="E216:E219"/>
    <mergeCell ref="D220:D237"/>
    <mergeCell ref="C238:C255"/>
    <mergeCell ref="F256:F263"/>
    <mergeCell ref="E264:E267"/>
    <mergeCell ref="D268:D285"/>
    <mergeCell ref="C142:C159"/>
    <mergeCell ref="F160:F167"/>
    <mergeCell ref="E168:E171"/>
    <mergeCell ref="D172:D189"/>
    <mergeCell ref="C190:C207"/>
    <mergeCell ref="F208:F215"/>
    <mergeCell ref="C377:C394"/>
    <mergeCell ref="F395:F402"/>
    <mergeCell ref="E403:E406"/>
    <mergeCell ref="D407:D424"/>
    <mergeCell ref="C425:C442"/>
    <mergeCell ref="C286:C298"/>
    <mergeCell ref="F299:F306"/>
    <mergeCell ref="E307:E310"/>
    <mergeCell ref="D311:D328"/>
    <mergeCell ref="C329:C346"/>
    <mergeCell ref="F347:F354"/>
    <mergeCell ref="E355:E358"/>
    <mergeCell ref="D359:D376"/>
    <mergeCell ref="E499:E502"/>
    <mergeCell ref="D503:D520"/>
    <mergeCell ref="C521:C538"/>
    <mergeCell ref="F539:F546"/>
    <mergeCell ref="E547:E550"/>
    <mergeCell ref="D551:D568"/>
    <mergeCell ref="F443:F450"/>
    <mergeCell ref="E451:E454"/>
    <mergeCell ref="D455:D472"/>
    <mergeCell ref="C473:C490"/>
    <mergeCell ref="F491:F498"/>
    <mergeCell ref="E643:E646"/>
    <mergeCell ref="D647:D664"/>
    <mergeCell ref="C665:C682"/>
    <mergeCell ref="F683:F690"/>
    <mergeCell ref="E691:E694"/>
    <mergeCell ref="D695:D712"/>
    <mergeCell ref="C569:C586"/>
    <mergeCell ref="F587:F594"/>
    <mergeCell ref="E595:E598"/>
    <mergeCell ref="D599:D616"/>
    <mergeCell ref="C617:C634"/>
    <mergeCell ref="F635:F642"/>
    <mergeCell ref="E787:E790"/>
    <mergeCell ref="D791:D808"/>
    <mergeCell ref="C809:C826"/>
    <mergeCell ref="F827:F834"/>
    <mergeCell ref="E835:E838"/>
    <mergeCell ref="D839:D856"/>
    <mergeCell ref="C713:C730"/>
    <mergeCell ref="F731:F738"/>
    <mergeCell ref="E739:E742"/>
    <mergeCell ref="D743:D760"/>
    <mergeCell ref="C761:C778"/>
    <mergeCell ref="F779:F786"/>
    <mergeCell ref="E931:E934"/>
    <mergeCell ref="D935:D952"/>
    <mergeCell ref="C953:C970"/>
    <mergeCell ref="F971:F978"/>
    <mergeCell ref="E979:E982"/>
    <mergeCell ref="D983:D1000"/>
    <mergeCell ref="C857:C874"/>
    <mergeCell ref="F875:F882"/>
    <mergeCell ref="E883:E886"/>
    <mergeCell ref="D887:D904"/>
    <mergeCell ref="C905:C922"/>
    <mergeCell ref="F923:F930"/>
    <mergeCell ref="E1075:E1078"/>
    <mergeCell ref="D1079:D1096"/>
    <mergeCell ref="C1097:C1114"/>
    <mergeCell ref="F1115:F1122"/>
    <mergeCell ref="E1123:E1126"/>
    <mergeCell ref="D1127:D1144"/>
    <mergeCell ref="C1001:C1018"/>
    <mergeCell ref="F1019:F1026"/>
    <mergeCell ref="E1027:E1030"/>
    <mergeCell ref="D1031:D1048"/>
    <mergeCell ref="C1049:C1066"/>
    <mergeCell ref="F1067:F1074"/>
    <mergeCell ref="E1219:E1222"/>
    <mergeCell ref="D1223:D1240"/>
    <mergeCell ref="C1241:C1258"/>
    <mergeCell ref="F1259:F1266"/>
    <mergeCell ref="E1267:E1270"/>
    <mergeCell ref="D1271:D1288"/>
    <mergeCell ref="C1145:C1162"/>
    <mergeCell ref="F1163:F1170"/>
    <mergeCell ref="E1171:E1174"/>
    <mergeCell ref="D1175:D1192"/>
    <mergeCell ref="C1193:C1210"/>
    <mergeCell ref="F1211:F1218"/>
    <mergeCell ref="E1363:E1366"/>
    <mergeCell ref="D1367:D1384"/>
    <mergeCell ref="C1385:C1402"/>
    <mergeCell ref="F1403:F1410"/>
    <mergeCell ref="E1411:E1414"/>
    <mergeCell ref="D1415:D1432"/>
    <mergeCell ref="C1289:C1306"/>
    <mergeCell ref="F1307:F1314"/>
    <mergeCell ref="E1315:E1318"/>
    <mergeCell ref="D1319:D1336"/>
    <mergeCell ref="C1337:C1354"/>
    <mergeCell ref="F1355:F1362"/>
    <mergeCell ref="E1507:E1510"/>
    <mergeCell ref="D1511:D1528"/>
    <mergeCell ref="C1529:C1546"/>
    <mergeCell ref="F1547:F1554"/>
    <mergeCell ref="E1555:E1558"/>
    <mergeCell ref="D1559:D1576"/>
    <mergeCell ref="C1433:C1450"/>
    <mergeCell ref="F1451:F1458"/>
    <mergeCell ref="E1459:E1462"/>
    <mergeCell ref="D1463:D1480"/>
    <mergeCell ref="C1481:C1498"/>
    <mergeCell ref="F1499:F1506"/>
    <mergeCell ref="E1651:E1654"/>
    <mergeCell ref="D1655:D1672"/>
    <mergeCell ref="C1673:C1690"/>
    <mergeCell ref="F1691:F1698"/>
    <mergeCell ref="E1699:E1702"/>
    <mergeCell ref="D1703:D1720"/>
    <mergeCell ref="C1577:C1594"/>
    <mergeCell ref="F1595:F1602"/>
    <mergeCell ref="E1603:E1606"/>
    <mergeCell ref="D1607:D1624"/>
    <mergeCell ref="C1625:C1642"/>
    <mergeCell ref="F1643:F1650"/>
    <mergeCell ref="E1795:E1798"/>
    <mergeCell ref="D1799:D1816"/>
    <mergeCell ref="C1817:C1834"/>
    <mergeCell ref="F1835:F1842"/>
    <mergeCell ref="E1843:E1846"/>
    <mergeCell ref="D1847:D1864"/>
    <mergeCell ref="C1721:C1738"/>
    <mergeCell ref="F1739:F1746"/>
    <mergeCell ref="E1747:E1750"/>
    <mergeCell ref="D1751:D1768"/>
    <mergeCell ref="C1769:C1786"/>
    <mergeCell ref="F1787:F1794"/>
    <mergeCell ref="E1939:E1942"/>
    <mergeCell ref="D1943:D1960"/>
    <mergeCell ref="C1961:C1978"/>
    <mergeCell ref="F1979:F1986"/>
    <mergeCell ref="E1987:E1990"/>
    <mergeCell ref="D1991:D2008"/>
    <mergeCell ref="C1865:C1882"/>
    <mergeCell ref="F1883:F1890"/>
    <mergeCell ref="E1891:E1894"/>
    <mergeCell ref="D1895:D1912"/>
    <mergeCell ref="C1913:C1930"/>
    <mergeCell ref="F1931:F1938"/>
    <mergeCell ref="E2083:E2086"/>
    <mergeCell ref="D2087:D2104"/>
    <mergeCell ref="C2105:C2122"/>
    <mergeCell ref="F2123:F2130"/>
    <mergeCell ref="E2131:E2134"/>
    <mergeCell ref="D2135:D2152"/>
    <mergeCell ref="C2009:C2026"/>
    <mergeCell ref="F2027:F2034"/>
    <mergeCell ref="E2035:E2038"/>
    <mergeCell ref="D2039:D2056"/>
    <mergeCell ref="C2057:C2074"/>
    <mergeCell ref="F2075:F2082"/>
    <mergeCell ref="E2227:E2230"/>
    <mergeCell ref="D2231:D2248"/>
    <mergeCell ref="C2249:C2266"/>
    <mergeCell ref="F2267:F2274"/>
    <mergeCell ref="E2275:E2278"/>
    <mergeCell ref="D2279:D2296"/>
    <mergeCell ref="C2153:C2170"/>
    <mergeCell ref="F2171:F2178"/>
    <mergeCell ref="E2179:E2182"/>
    <mergeCell ref="D2183:D2200"/>
    <mergeCell ref="C2201:C2218"/>
    <mergeCell ref="F2219:F2226"/>
    <mergeCell ref="E2371:E2374"/>
    <mergeCell ref="D2375:D2392"/>
    <mergeCell ref="C2393:C2410"/>
    <mergeCell ref="F2411:F2418"/>
    <mergeCell ref="E2419:E2422"/>
    <mergeCell ref="D2423:D2440"/>
    <mergeCell ref="C2297:C2314"/>
    <mergeCell ref="F2315:F2322"/>
    <mergeCell ref="E2323:E2326"/>
    <mergeCell ref="D2327:D2344"/>
    <mergeCell ref="C2345:C2362"/>
    <mergeCell ref="F2363:F2370"/>
    <mergeCell ref="E2515:E2518"/>
    <mergeCell ref="D2519:D2536"/>
    <mergeCell ref="C2537:C2554"/>
    <mergeCell ref="F2555:F2562"/>
    <mergeCell ref="E2563:E2566"/>
    <mergeCell ref="D2567:D2584"/>
    <mergeCell ref="C2441:C2458"/>
    <mergeCell ref="F2459:F2466"/>
    <mergeCell ref="E2467:E2470"/>
    <mergeCell ref="D2471:D2488"/>
    <mergeCell ref="C2489:C2506"/>
    <mergeCell ref="F2507:F2514"/>
    <mergeCell ref="E2659:E2662"/>
    <mergeCell ref="D2663:D2680"/>
    <mergeCell ref="C2681:C2698"/>
    <mergeCell ref="F2699:F2706"/>
    <mergeCell ref="E2707:E2710"/>
    <mergeCell ref="D2711:D2728"/>
    <mergeCell ref="C2585:C2602"/>
    <mergeCell ref="F2603:F2610"/>
    <mergeCell ref="E2611:E2614"/>
    <mergeCell ref="D2615:D2632"/>
    <mergeCell ref="C2633:C2650"/>
    <mergeCell ref="F2651:F2658"/>
    <mergeCell ref="E2803:E2806"/>
    <mergeCell ref="D2807:D2824"/>
    <mergeCell ref="C2825:C2842"/>
    <mergeCell ref="F2843:F2850"/>
    <mergeCell ref="E2851:E2854"/>
    <mergeCell ref="D2855:D2872"/>
    <mergeCell ref="C2729:C2746"/>
    <mergeCell ref="F2747:F2754"/>
    <mergeCell ref="E2755:E2758"/>
    <mergeCell ref="D2759:D2776"/>
    <mergeCell ref="C2777:C2794"/>
    <mergeCell ref="F2795:F2802"/>
    <mergeCell ref="E2947:E2950"/>
    <mergeCell ref="D2951:D2968"/>
    <mergeCell ref="C2969:C2986"/>
    <mergeCell ref="F2987:F2994"/>
    <mergeCell ref="E2995:E2998"/>
    <mergeCell ref="D2999:D3016"/>
    <mergeCell ref="C2873:C2890"/>
    <mergeCell ref="F2891:F2898"/>
    <mergeCell ref="E2899:E2902"/>
    <mergeCell ref="D2903:D2920"/>
    <mergeCell ref="C2921:C2938"/>
    <mergeCell ref="F2939:F2946"/>
    <mergeCell ref="E3091:E3094"/>
    <mergeCell ref="D3095:D3112"/>
    <mergeCell ref="C3113:C3130"/>
    <mergeCell ref="F3131:F3138"/>
    <mergeCell ref="E3139:E3142"/>
    <mergeCell ref="D3143:D3160"/>
    <mergeCell ref="C3017:C3034"/>
    <mergeCell ref="F3035:F3042"/>
    <mergeCell ref="E3043:E3046"/>
    <mergeCell ref="D3047:D3064"/>
    <mergeCell ref="C3065:C3082"/>
    <mergeCell ref="F3083:F3090"/>
    <mergeCell ref="E3235:E3238"/>
    <mergeCell ref="D3239:D3256"/>
    <mergeCell ref="C3257:C3274"/>
    <mergeCell ref="F3275:F3282"/>
    <mergeCell ref="E3283:E3286"/>
    <mergeCell ref="D3287:D3304"/>
    <mergeCell ref="C3161:C3178"/>
    <mergeCell ref="F3179:F3186"/>
    <mergeCell ref="E3187:E3190"/>
    <mergeCell ref="D3191:D3208"/>
    <mergeCell ref="C3209:C3226"/>
    <mergeCell ref="F3227:F3234"/>
    <mergeCell ref="E3379:E3382"/>
    <mergeCell ref="D3383:D3400"/>
    <mergeCell ref="C3401:C3418"/>
    <mergeCell ref="F3419:F3426"/>
    <mergeCell ref="E3427:E3430"/>
    <mergeCell ref="D3431:D3448"/>
    <mergeCell ref="C3305:C3322"/>
    <mergeCell ref="F3323:F3330"/>
    <mergeCell ref="E3331:E3334"/>
    <mergeCell ref="D3335:D3352"/>
    <mergeCell ref="C3353:C3370"/>
    <mergeCell ref="F3371:F3378"/>
    <mergeCell ref="E3523:E3526"/>
    <mergeCell ref="D3527:D3544"/>
    <mergeCell ref="C3545:C3562"/>
    <mergeCell ref="F3563:F3570"/>
    <mergeCell ref="E3571:E3574"/>
    <mergeCell ref="D3575:D3592"/>
    <mergeCell ref="C3449:C3466"/>
    <mergeCell ref="F3467:F3474"/>
    <mergeCell ref="E3475:E3478"/>
    <mergeCell ref="D3479:D3496"/>
    <mergeCell ref="C3497:C3514"/>
    <mergeCell ref="F3515:F3522"/>
    <mergeCell ref="E3667:E3670"/>
    <mergeCell ref="D3671:D3688"/>
    <mergeCell ref="C3689:C3706"/>
    <mergeCell ref="F3707:F3714"/>
    <mergeCell ref="E3715:E3718"/>
    <mergeCell ref="D3719:D3736"/>
    <mergeCell ref="C3593:C3610"/>
    <mergeCell ref="F3611:F3618"/>
    <mergeCell ref="E3619:E3622"/>
    <mergeCell ref="D3623:D3640"/>
    <mergeCell ref="C3641:C3658"/>
    <mergeCell ref="F3659:F3666"/>
    <mergeCell ref="E3811:E3814"/>
    <mergeCell ref="D3815:D3832"/>
    <mergeCell ref="C3833:C3850"/>
    <mergeCell ref="F3851:F3858"/>
    <mergeCell ref="E3859:E3862"/>
    <mergeCell ref="D3863:D3880"/>
    <mergeCell ref="C3737:C3754"/>
    <mergeCell ref="F3755:F3762"/>
    <mergeCell ref="E3763:E3766"/>
    <mergeCell ref="D3767:D3784"/>
    <mergeCell ref="C3785:C3802"/>
    <mergeCell ref="F3803:F3810"/>
    <mergeCell ref="E3955:E3958"/>
    <mergeCell ref="D3959:D3976"/>
    <mergeCell ref="C3977:C3994"/>
    <mergeCell ref="F3995:F4002"/>
    <mergeCell ref="E4003:E4006"/>
    <mergeCell ref="D4007:D4024"/>
    <mergeCell ref="C3881:C3898"/>
    <mergeCell ref="F3899:F3906"/>
    <mergeCell ref="E3907:E3910"/>
    <mergeCell ref="D3911:D3928"/>
    <mergeCell ref="C3929:C3946"/>
    <mergeCell ref="F3947:F3954"/>
    <mergeCell ref="E4099:E4102"/>
    <mergeCell ref="D4103:D4120"/>
    <mergeCell ref="C4121:C4138"/>
    <mergeCell ref="F4139:F4146"/>
    <mergeCell ref="E4147:E4150"/>
    <mergeCell ref="D4151:D4168"/>
    <mergeCell ref="C4025:C4042"/>
    <mergeCell ref="F4043:F4050"/>
    <mergeCell ref="E4051:E4054"/>
    <mergeCell ref="D4055:D4072"/>
    <mergeCell ref="C4073:C4090"/>
    <mergeCell ref="F4091:F4098"/>
    <mergeCell ref="E4243:E4246"/>
    <mergeCell ref="D4247:D4264"/>
    <mergeCell ref="C4265:C4282"/>
    <mergeCell ref="F4283:F4290"/>
    <mergeCell ref="E4291:E4294"/>
    <mergeCell ref="D4295:D4312"/>
    <mergeCell ref="C4169:C4186"/>
    <mergeCell ref="F4187:F4194"/>
    <mergeCell ref="E4195:E4198"/>
    <mergeCell ref="D4199:D4216"/>
    <mergeCell ref="C4217:C4234"/>
    <mergeCell ref="F4235:F4242"/>
    <mergeCell ref="E4387:E4390"/>
    <mergeCell ref="D4391:D4408"/>
    <mergeCell ref="C4409:C4426"/>
    <mergeCell ref="F4427:F4434"/>
    <mergeCell ref="E4435:E4438"/>
    <mergeCell ref="D4439:D4456"/>
    <mergeCell ref="C4313:C4330"/>
    <mergeCell ref="F4331:F4338"/>
    <mergeCell ref="E4339:E4342"/>
    <mergeCell ref="D4343:D4360"/>
    <mergeCell ref="C4361:C4378"/>
    <mergeCell ref="F4379:F4386"/>
    <mergeCell ref="E4531:E4534"/>
    <mergeCell ref="D4535:D4552"/>
    <mergeCell ref="C4553:C4570"/>
    <mergeCell ref="F4571:F4578"/>
    <mergeCell ref="E4579:E4582"/>
    <mergeCell ref="D4583:D4600"/>
    <mergeCell ref="C4457:C4474"/>
    <mergeCell ref="F4475:F4482"/>
    <mergeCell ref="E4483:E4486"/>
    <mergeCell ref="D4487:D4504"/>
    <mergeCell ref="C4505:C4522"/>
    <mergeCell ref="F4523:F4530"/>
    <mergeCell ref="E4675:E4678"/>
    <mergeCell ref="D4679:D4696"/>
    <mergeCell ref="C4697:C4714"/>
    <mergeCell ref="F4715:F4722"/>
    <mergeCell ref="E4723:E4726"/>
    <mergeCell ref="D4727:D4744"/>
    <mergeCell ref="C4601:C4618"/>
    <mergeCell ref="F4619:F4626"/>
    <mergeCell ref="E4627:E4630"/>
    <mergeCell ref="D4631:D4648"/>
    <mergeCell ref="C4649:C4666"/>
    <mergeCell ref="F4667:F4674"/>
    <mergeCell ref="E4819:E4822"/>
    <mergeCell ref="D4823:D4840"/>
    <mergeCell ref="C4841:C4858"/>
    <mergeCell ref="F4859:F4866"/>
    <mergeCell ref="E4867:E4870"/>
    <mergeCell ref="D4871:D4888"/>
    <mergeCell ref="C4745:C4762"/>
    <mergeCell ref="F4763:F4770"/>
    <mergeCell ref="E4771:E4774"/>
    <mergeCell ref="D4775:D4792"/>
    <mergeCell ref="C4793:C4810"/>
    <mergeCell ref="F4811:F4818"/>
    <mergeCell ref="E4963:E4966"/>
    <mergeCell ref="D4967:D4984"/>
    <mergeCell ref="C4985:C5002"/>
    <mergeCell ref="F5003:F5010"/>
    <mergeCell ref="E5011:E5014"/>
    <mergeCell ref="D5015:D5032"/>
    <mergeCell ref="C4889:C4906"/>
    <mergeCell ref="F4907:F4914"/>
    <mergeCell ref="E4915:E4918"/>
    <mergeCell ref="D4919:D4936"/>
    <mergeCell ref="C4937:C4954"/>
    <mergeCell ref="F4955:F4962"/>
    <mergeCell ref="E5107:E5110"/>
    <mergeCell ref="D5111:D5128"/>
    <mergeCell ref="C5129:C5146"/>
    <mergeCell ref="F5147:F5154"/>
    <mergeCell ref="E5155:E5158"/>
    <mergeCell ref="D5159:D5176"/>
    <mergeCell ref="C5033:C5050"/>
    <mergeCell ref="F5051:F5058"/>
    <mergeCell ref="E5059:E5062"/>
    <mergeCell ref="D5063:D5080"/>
    <mergeCell ref="C5081:C5098"/>
    <mergeCell ref="F5099:F5106"/>
    <mergeCell ref="E5251:E5254"/>
    <mergeCell ref="D5255:D5272"/>
    <mergeCell ref="C5273:C5290"/>
    <mergeCell ref="F5291:F5298"/>
    <mergeCell ref="E5299:E5302"/>
    <mergeCell ref="D5303:D5320"/>
    <mergeCell ref="C5177:C5194"/>
    <mergeCell ref="F5195:F5202"/>
    <mergeCell ref="E5203:E5206"/>
    <mergeCell ref="D5207:D5224"/>
    <mergeCell ref="C5225:C5242"/>
    <mergeCell ref="F5243:F5250"/>
    <mergeCell ref="E5395:E5398"/>
    <mergeCell ref="D5399:D5416"/>
    <mergeCell ref="C5417:C5434"/>
    <mergeCell ref="F5435:F5442"/>
    <mergeCell ref="E5443:E5446"/>
    <mergeCell ref="D5447:D5464"/>
    <mergeCell ref="C5321:C5338"/>
    <mergeCell ref="F5339:F5346"/>
    <mergeCell ref="E5347:E5350"/>
    <mergeCell ref="D5351:D5368"/>
    <mergeCell ref="C5369:C5386"/>
    <mergeCell ref="F5387:F5394"/>
    <mergeCell ref="E5539:E5542"/>
    <mergeCell ref="D5543:D5560"/>
    <mergeCell ref="C5561:C5578"/>
    <mergeCell ref="F5579:F5586"/>
    <mergeCell ref="E5587:E5590"/>
    <mergeCell ref="D5591:D5608"/>
    <mergeCell ref="C5465:C5482"/>
    <mergeCell ref="F5483:F5490"/>
    <mergeCell ref="E5491:E5494"/>
    <mergeCell ref="D5495:D5512"/>
    <mergeCell ref="C5513:C5530"/>
    <mergeCell ref="F5531:F5538"/>
    <mergeCell ref="E5683:E5686"/>
    <mergeCell ref="D5687:D5704"/>
    <mergeCell ref="C5705:C5722"/>
    <mergeCell ref="F5723:F5730"/>
    <mergeCell ref="E5731:E5734"/>
    <mergeCell ref="D5735:D5752"/>
    <mergeCell ref="C5609:C5626"/>
    <mergeCell ref="F5627:F5634"/>
    <mergeCell ref="E5635:E5638"/>
    <mergeCell ref="D5639:D5656"/>
    <mergeCell ref="C5657:C5674"/>
    <mergeCell ref="F5675:F5682"/>
    <mergeCell ref="E5827:E5830"/>
    <mergeCell ref="D5831:D5848"/>
    <mergeCell ref="C5849:C5866"/>
    <mergeCell ref="F5867:F5874"/>
    <mergeCell ref="E5875:E5878"/>
    <mergeCell ref="D5879:D5896"/>
    <mergeCell ref="C5753:C5770"/>
    <mergeCell ref="F5771:F5778"/>
    <mergeCell ref="E5779:E5782"/>
    <mergeCell ref="D5783:D5800"/>
    <mergeCell ref="C5801:C5818"/>
    <mergeCell ref="F5819:F5826"/>
    <mergeCell ref="E5971:E5974"/>
    <mergeCell ref="D5975:D5992"/>
    <mergeCell ref="C5993:C6010"/>
    <mergeCell ref="F6011:F6018"/>
    <mergeCell ref="E6019:E6022"/>
    <mergeCell ref="D6023:D6040"/>
    <mergeCell ref="C5897:C5914"/>
    <mergeCell ref="F5915:F5922"/>
    <mergeCell ref="E5923:E5926"/>
    <mergeCell ref="D5927:D5944"/>
    <mergeCell ref="C5945:C5962"/>
    <mergeCell ref="F5963:F5970"/>
    <mergeCell ref="E6115:E6118"/>
    <mergeCell ref="D6119:D6136"/>
    <mergeCell ref="C6137:C6154"/>
    <mergeCell ref="F6155:F6162"/>
    <mergeCell ref="E6163:E6166"/>
    <mergeCell ref="D6167:D6184"/>
    <mergeCell ref="C6041:C6058"/>
    <mergeCell ref="F6059:F6066"/>
    <mergeCell ref="E6067:E6070"/>
    <mergeCell ref="D6071:D6088"/>
    <mergeCell ref="C6089:C6106"/>
    <mergeCell ref="F6107:F6114"/>
    <mergeCell ref="E6259:E6262"/>
    <mergeCell ref="D6263:D6280"/>
    <mergeCell ref="C6281:C6298"/>
    <mergeCell ref="F6299:F6306"/>
    <mergeCell ref="E6307:E6310"/>
    <mergeCell ref="D6311:D6328"/>
    <mergeCell ref="C6185:C6202"/>
    <mergeCell ref="F6203:F6210"/>
    <mergeCell ref="E6211:E6214"/>
    <mergeCell ref="D6215:D6232"/>
    <mergeCell ref="C6233:C6250"/>
    <mergeCell ref="F6251:F6258"/>
    <mergeCell ref="E6403:E6406"/>
    <mergeCell ref="D6407:D6424"/>
    <mergeCell ref="C6425:C6442"/>
    <mergeCell ref="F6443:F6450"/>
    <mergeCell ref="E6451:E6454"/>
    <mergeCell ref="D6455:D6472"/>
    <mergeCell ref="C6329:C6346"/>
    <mergeCell ref="F6347:F6354"/>
    <mergeCell ref="E6355:E6358"/>
    <mergeCell ref="D6359:D6376"/>
    <mergeCell ref="C6377:C6394"/>
    <mergeCell ref="F6395:F6402"/>
    <mergeCell ref="E6547:E6550"/>
    <mergeCell ref="D6551:D6568"/>
    <mergeCell ref="C6569:C6586"/>
    <mergeCell ref="F6587:F6594"/>
    <mergeCell ref="E6595:E6598"/>
    <mergeCell ref="D6599:D6616"/>
    <mergeCell ref="C6473:C6490"/>
    <mergeCell ref="F6491:F6498"/>
    <mergeCell ref="E6499:E6502"/>
    <mergeCell ref="D6503:D6520"/>
    <mergeCell ref="C6521:C6538"/>
    <mergeCell ref="F6539:F6546"/>
    <mergeCell ref="E6691:E6694"/>
    <mergeCell ref="D6695:D6712"/>
    <mergeCell ref="C6713:C6730"/>
    <mergeCell ref="F6731:F6738"/>
    <mergeCell ref="E6739:E6742"/>
    <mergeCell ref="D6743:D6760"/>
    <mergeCell ref="C6617:C6634"/>
    <mergeCell ref="F6635:F6642"/>
    <mergeCell ref="E6643:E6646"/>
    <mergeCell ref="D6647:D6664"/>
    <mergeCell ref="C6665:C6682"/>
    <mergeCell ref="F6683:F6690"/>
    <mergeCell ref="E6835:E6838"/>
    <mergeCell ref="D6839:D6856"/>
    <mergeCell ref="C6857:C6874"/>
    <mergeCell ref="F6875:F6882"/>
    <mergeCell ref="E6883:E6886"/>
    <mergeCell ref="D6887:D6904"/>
    <mergeCell ref="C6761:C6778"/>
    <mergeCell ref="F6779:F6786"/>
    <mergeCell ref="E6787:E6790"/>
    <mergeCell ref="D6791:D6808"/>
    <mergeCell ref="C6809:C6826"/>
    <mergeCell ref="F6827:F6834"/>
    <mergeCell ref="E6979:E6982"/>
    <mergeCell ref="D6983:D7000"/>
    <mergeCell ref="C7001:C7018"/>
    <mergeCell ref="F7019:F7026"/>
    <mergeCell ref="E7027:E7030"/>
    <mergeCell ref="D7031:D7048"/>
    <mergeCell ref="C6905:C6922"/>
    <mergeCell ref="F6923:F6930"/>
    <mergeCell ref="E6931:E6934"/>
    <mergeCell ref="D6935:D6952"/>
    <mergeCell ref="C6953:C6970"/>
    <mergeCell ref="F6971:F6978"/>
    <mergeCell ref="E7123:E7126"/>
    <mergeCell ref="D7127:D7144"/>
    <mergeCell ref="C7145:C7162"/>
    <mergeCell ref="F7163:F7170"/>
    <mergeCell ref="E7171:E7174"/>
    <mergeCell ref="D7175:D7192"/>
    <mergeCell ref="C7049:C7066"/>
    <mergeCell ref="F7067:F7074"/>
    <mergeCell ref="E7075:E7078"/>
    <mergeCell ref="D7079:D7096"/>
    <mergeCell ref="C7097:C7114"/>
    <mergeCell ref="F7115:F7122"/>
    <mergeCell ref="E7267:E7270"/>
    <mergeCell ref="D7271:D7288"/>
    <mergeCell ref="C7289:C7306"/>
    <mergeCell ref="F7307:F7314"/>
    <mergeCell ref="E7315:E7318"/>
    <mergeCell ref="D7319:D7336"/>
    <mergeCell ref="C7193:C7210"/>
    <mergeCell ref="F7211:F7218"/>
    <mergeCell ref="E7219:E7222"/>
    <mergeCell ref="D7223:D7240"/>
    <mergeCell ref="C7241:C7258"/>
    <mergeCell ref="F7259:F7266"/>
    <mergeCell ref="E7411:E7414"/>
    <mergeCell ref="D7415:D7432"/>
    <mergeCell ref="C7433:C7450"/>
    <mergeCell ref="F7451:F7458"/>
    <mergeCell ref="E7459:E7462"/>
    <mergeCell ref="D7463:D7480"/>
    <mergeCell ref="C7337:C7354"/>
    <mergeCell ref="F7355:F7362"/>
    <mergeCell ref="E7363:E7366"/>
    <mergeCell ref="D7367:D7384"/>
    <mergeCell ref="C7385:C7402"/>
    <mergeCell ref="F7403:F7410"/>
    <mergeCell ref="E7555:E7558"/>
    <mergeCell ref="D7559:D7576"/>
    <mergeCell ref="C7577:C7594"/>
    <mergeCell ref="F7595:F7602"/>
    <mergeCell ref="E7603:E7606"/>
    <mergeCell ref="D7607:D7624"/>
    <mergeCell ref="C7481:C7498"/>
    <mergeCell ref="F7499:F7506"/>
    <mergeCell ref="E7507:E7510"/>
    <mergeCell ref="D7511:D7528"/>
    <mergeCell ref="C7529:C7546"/>
    <mergeCell ref="F7547:F7554"/>
    <mergeCell ref="E7699:E7702"/>
    <mergeCell ref="D7703:D7720"/>
    <mergeCell ref="C7721:C7738"/>
    <mergeCell ref="F7739:F7746"/>
    <mergeCell ref="E7747:E7750"/>
    <mergeCell ref="D7751:D7768"/>
    <mergeCell ref="C7625:C7642"/>
    <mergeCell ref="F7643:F7650"/>
    <mergeCell ref="E7651:E7654"/>
    <mergeCell ref="D7655:D7672"/>
    <mergeCell ref="C7673:C7690"/>
    <mergeCell ref="F7691:F7698"/>
    <mergeCell ref="E7843:E7846"/>
    <mergeCell ref="D7847:D7864"/>
    <mergeCell ref="C7865:C7882"/>
    <mergeCell ref="F7883:F7890"/>
    <mergeCell ref="E7891:E7894"/>
    <mergeCell ref="D7895:D7912"/>
    <mergeCell ref="C7769:C7786"/>
    <mergeCell ref="F7787:F7794"/>
    <mergeCell ref="E7795:E7798"/>
    <mergeCell ref="D7799:D7816"/>
    <mergeCell ref="C7817:C7834"/>
    <mergeCell ref="F7835:F7842"/>
    <mergeCell ref="E7987:E7990"/>
    <mergeCell ref="D7991:D8008"/>
    <mergeCell ref="C8009:C8026"/>
    <mergeCell ref="F8027:F8034"/>
    <mergeCell ref="E8035:E8038"/>
    <mergeCell ref="D8039:D8056"/>
    <mergeCell ref="C7913:C7930"/>
    <mergeCell ref="F7931:F7938"/>
    <mergeCell ref="E7939:E7942"/>
    <mergeCell ref="D7943:D7960"/>
    <mergeCell ref="C7961:C7978"/>
    <mergeCell ref="F7979:F7986"/>
    <mergeCell ref="E8131:E8134"/>
    <mergeCell ref="D8135:D8152"/>
    <mergeCell ref="C8153:C8170"/>
    <mergeCell ref="F8171:F8178"/>
    <mergeCell ref="E8179:E8182"/>
    <mergeCell ref="D8183:D8200"/>
    <mergeCell ref="C8057:C8074"/>
    <mergeCell ref="F8075:F8082"/>
    <mergeCell ref="E8083:E8086"/>
    <mergeCell ref="D8087:D8104"/>
    <mergeCell ref="C8105:C8122"/>
    <mergeCell ref="F8123:F8130"/>
    <mergeCell ref="E8275:E8278"/>
    <mergeCell ref="D8279:D8296"/>
    <mergeCell ref="C8297:C8314"/>
    <mergeCell ref="F8315:F8322"/>
    <mergeCell ref="E8323:E8326"/>
    <mergeCell ref="D8327:D8344"/>
    <mergeCell ref="C8201:C8218"/>
    <mergeCell ref="F8219:F8226"/>
    <mergeCell ref="E8227:E8230"/>
    <mergeCell ref="D8231:D8248"/>
    <mergeCell ref="C8249:C8266"/>
    <mergeCell ref="F8267:F8274"/>
    <mergeCell ref="E8419:E8422"/>
    <mergeCell ref="D8423:D8440"/>
    <mergeCell ref="C8441:C8458"/>
    <mergeCell ref="F8459:F8466"/>
    <mergeCell ref="E8467:E8470"/>
    <mergeCell ref="D8471:D8488"/>
    <mergeCell ref="C8345:C8362"/>
    <mergeCell ref="F8363:F8370"/>
    <mergeCell ref="E8371:E8374"/>
    <mergeCell ref="D8375:D8392"/>
    <mergeCell ref="C8393:C8410"/>
    <mergeCell ref="F8411:F8418"/>
    <mergeCell ref="E8563:E8566"/>
    <mergeCell ref="D8567:D8584"/>
    <mergeCell ref="C8585:C8602"/>
    <mergeCell ref="F8603:F8610"/>
    <mergeCell ref="E8611:E8614"/>
    <mergeCell ref="D8615:D8632"/>
    <mergeCell ref="C8489:C8506"/>
    <mergeCell ref="F8507:F8514"/>
    <mergeCell ref="E8515:E8518"/>
    <mergeCell ref="D8519:D8536"/>
    <mergeCell ref="C8537:C8554"/>
    <mergeCell ref="F8555:F8562"/>
    <mergeCell ref="E8707:E8710"/>
    <mergeCell ref="D8711:D8728"/>
    <mergeCell ref="C8729:C8746"/>
    <mergeCell ref="F8747:F8754"/>
    <mergeCell ref="E8755:E8758"/>
    <mergeCell ref="D8759:D8776"/>
    <mergeCell ref="C8633:C8650"/>
    <mergeCell ref="F8651:F8658"/>
    <mergeCell ref="E8659:E8662"/>
    <mergeCell ref="D8663:D8680"/>
    <mergeCell ref="C8681:C8698"/>
    <mergeCell ref="F8699:F8706"/>
    <mergeCell ref="E8851:E8854"/>
    <mergeCell ref="D8855:D8872"/>
    <mergeCell ref="C8873:C8890"/>
    <mergeCell ref="F8891:F8898"/>
    <mergeCell ref="E8899:E8902"/>
    <mergeCell ref="D8903:D8920"/>
    <mergeCell ref="C8777:C8794"/>
    <mergeCell ref="F8795:F8802"/>
    <mergeCell ref="E8803:E8806"/>
    <mergeCell ref="D8807:D8824"/>
    <mergeCell ref="C8825:C8842"/>
    <mergeCell ref="F8843:F8850"/>
    <mergeCell ref="E8995:E8998"/>
    <mergeCell ref="D8999:D9016"/>
    <mergeCell ref="C9017:C9034"/>
    <mergeCell ref="F9035:F9042"/>
    <mergeCell ref="E9043:E9046"/>
    <mergeCell ref="D9047:D9064"/>
    <mergeCell ref="C8921:C8938"/>
    <mergeCell ref="F8939:F8946"/>
    <mergeCell ref="E8947:E8950"/>
    <mergeCell ref="D8951:D8968"/>
    <mergeCell ref="C8969:C8986"/>
    <mergeCell ref="F8987:F8994"/>
    <mergeCell ref="D9143:D9160"/>
    <mergeCell ref="C9161:C9178"/>
    <mergeCell ref="F9179:F9186"/>
    <mergeCell ref="E9187:E9190"/>
    <mergeCell ref="D9191:D9208"/>
    <mergeCell ref="C9065:C9082"/>
    <mergeCell ref="F9083:F9090"/>
    <mergeCell ref="E9091:E9094"/>
    <mergeCell ref="D9095:D9112"/>
    <mergeCell ref="C9113:C9130"/>
    <mergeCell ref="F9131:F9138"/>
    <mergeCell ref="C9467:C9468"/>
    <mergeCell ref="C8:F8"/>
    <mergeCell ref="E9427:E9430"/>
    <mergeCell ref="D9431:D9448"/>
    <mergeCell ref="C9449:C9466"/>
    <mergeCell ref="C9353:C9370"/>
    <mergeCell ref="F9371:F9378"/>
    <mergeCell ref="E9379:E9382"/>
    <mergeCell ref="D9383:D9400"/>
    <mergeCell ref="C9401:C9418"/>
    <mergeCell ref="F9419:F9426"/>
    <mergeCell ref="E9283:E9286"/>
    <mergeCell ref="D9287:D9304"/>
    <mergeCell ref="C9305:C9322"/>
    <mergeCell ref="F9323:F9330"/>
    <mergeCell ref="E9331:E9334"/>
    <mergeCell ref="D9335:D9352"/>
    <mergeCell ref="C9209:C9226"/>
    <mergeCell ref="F9227:F9234"/>
    <mergeCell ref="E9235:E9238"/>
    <mergeCell ref="D9239:D9256"/>
    <mergeCell ref="C9257:C9274"/>
    <mergeCell ref="F9275:F9282"/>
    <mergeCell ref="E9139:E9142"/>
  </mergeCells>
  <conditionalFormatting sqref="C14:D1048576">
    <cfRule type="cellIs" dxfId="0" priority="2" operator="greaterThan">
      <formula>20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E15" sqref="E15"/>
    </sheetView>
  </sheetViews>
  <sheetFormatPr defaultRowHeight="14.4" x14ac:dyDescent="0.3"/>
  <cols>
    <col min="1" max="1" width="17.33203125" customWidth="1"/>
  </cols>
  <sheetData>
    <row r="1" spans="1:7" x14ac:dyDescent="0.3">
      <c r="G1" t="s">
        <v>104</v>
      </c>
    </row>
    <row r="4" spans="1:7" x14ac:dyDescent="0.3">
      <c r="A4" s="2" t="s">
        <v>59</v>
      </c>
      <c r="B4" s="25">
        <v>5200</v>
      </c>
      <c r="C4" t="s">
        <v>60</v>
      </c>
      <c r="D4" t="s">
        <v>105</v>
      </c>
    </row>
    <row r="6" spans="1:7" x14ac:dyDescent="0.3">
      <c r="A6" s="2" t="s">
        <v>75</v>
      </c>
      <c r="B6" s="1">
        <v>0.1</v>
      </c>
      <c r="C6" s="1">
        <v>0.2</v>
      </c>
      <c r="D6" s="1">
        <v>0.3</v>
      </c>
      <c r="E6" s="1">
        <v>0.4</v>
      </c>
      <c r="F6" s="1">
        <v>0.5</v>
      </c>
    </row>
    <row r="7" spans="1:7" x14ac:dyDescent="0.3">
      <c r="A7" t="s">
        <v>76</v>
      </c>
      <c r="B7">
        <f>(1-B6)*$B$4</f>
        <v>4680</v>
      </c>
      <c r="C7">
        <f>(1-C6)*$B$4</f>
        <v>4160</v>
      </c>
      <c r="D7">
        <f>(1-D6)*$B$4</f>
        <v>3639.9999999999995</v>
      </c>
      <c r="E7">
        <f>(1-E6)*$B$4</f>
        <v>3120</v>
      </c>
      <c r="F7">
        <f>(1-F6)*$B$4</f>
        <v>2600</v>
      </c>
    </row>
    <row r="8" spans="1:7" x14ac:dyDescent="0.3">
      <c r="A8" t="s">
        <v>77</v>
      </c>
      <c r="B8" s="3">
        <f>B6*$B$4</f>
        <v>520</v>
      </c>
      <c r="C8" s="3">
        <f>C6*$B$4</f>
        <v>1040</v>
      </c>
      <c r="D8" s="3">
        <f>D6*$B$4</f>
        <v>1560</v>
      </c>
      <c r="E8" s="3">
        <f>E6*$B$4</f>
        <v>2080</v>
      </c>
      <c r="F8" s="3">
        <f>F6*$B$4</f>
        <v>2600</v>
      </c>
    </row>
    <row r="21" spans="8:8" x14ac:dyDescent="0.3">
      <c r="H21" t="s">
        <v>116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>
      <selection activeCell="D10" sqref="D10"/>
    </sheetView>
  </sheetViews>
  <sheetFormatPr defaultRowHeight="14.4" x14ac:dyDescent="0.3"/>
  <cols>
    <col min="1" max="1" width="33.6640625" style="2" bestFit="1" customWidth="1"/>
    <col min="2" max="2" width="10.33203125" bestFit="1" customWidth="1"/>
    <col min="3" max="3" width="13.44140625" customWidth="1"/>
    <col min="4" max="4" width="28.6640625" bestFit="1" customWidth="1"/>
  </cols>
  <sheetData>
    <row r="1" spans="1:4" x14ac:dyDescent="0.3">
      <c r="A1" s="12" t="s">
        <v>61</v>
      </c>
      <c r="B1" s="20">
        <v>10000</v>
      </c>
      <c r="C1" s="4" t="s">
        <v>62</v>
      </c>
    </row>
    <row r="2" spans="1:4" x14ac:dyDescent="0.3">
      <c r="A2" s="12" t="s">
        <v>66</v>
      </c>
      <c r="B2" s="20">
        <v>170</v>
      </c>
      <c r="C2" s="4" t="s">
        <v>63</v>
      </c>
      <c r="D2" t="s">
        <v>133</v>
      </c>
    </row>
    <row r="3" spans="1:4" x14ac:dyDescent="0.3">
      <c r="A3" s="12"/>
      <c r="B3" s="4">
        <f>B2/1000</f>
        <v>0.17</v>
      </c>
      <c r="C3" s="4" t="s">
        <v>64</v>
      </c>
    </row>
    <row r="4" spans="1:4" x14ac:dyDescent="0.3">
      <c r="A4" s="12" t="s">
        <v>65</v>
      </c>
      <c r="B4" s="4">
        <f>B1*B3</f>
        <v>1700.0000000000002</v>
      </c>
      <c r="C4" s="4" t="s">
        <v>114</v>
      </c>
    </row>
    <row r="5" spans="1:4" x14ac:dyDescent="0.3">
      <c r="A5" s="12" t="s">
        <v>115</v>
      </c>
      <c r="B5" s="4">
        <v>2800</v>
      </c>
      <c r="C5" s="4" t="s">
        <v>114</v>
      </c>
      <c r="D5" t="s">
        <v>134</v>
      </c>
    </row>
    <row r="6" spans="1:4" x14ac:dyDescent="0.3">
      <c r="A6" s="12"/>
      <c r="B6" s="4"/>
      <c r="C6" s="4"/>
    </row>
    <row r="7" spans="1:4" x14ac:dyDescent="0.3">
      <c r="A7" s="12" t="s">
        <v>106</v>
      </c>
      <c r="B7" s="4"/>
      <c r="C7" s="4"/>
    </row>
    <row r="8" spans="1:4" x14ac:dyDescent="0.3">
      <c r="A8" s="12" t="s">
        <v>107</v>
      </c>
      <c r="B8" s="4">
        <f>B1</f>
        <v>10000</v>
      </c>
      <c r="C8" s="4" t="s">
        <v>62</v>
      </c>
    </row>
    <row r="9" spans="1:4" x14ac:dyDescent="0.3">
      <c r="A9" s="12" t="s">
        <v>108</v>
      </c>
      <c r="B9" s="4">
        <f>B8/8*5</f>
        <v>6250</v>
      </c>
      <c r="C9" s="4" t="s">
        <v>68</v>
      </c>
    </row>
    <row r="10" spans="1:4" x14ac:dyDescent="0.3">
      <c r="A10" s="12" t="s">
        <v>109</v>
      </c>
      <c r="B10" s="20">
        <v>40</v>
      </c>
      <c r="C10" s="4" t="s">
        <v>69</v>
      </c>
    </row>
    <row r="11" spans="1:4" x14ac:dyDescent="0.3">
      <c r="A11" s="12" t="s">
        <v>110</v>
      </c>
      <c r="B11" s="4">
        <f>B9/B10</f>
        <v>156.25</v>
      </c>
      <c r="C11" s="4" t="s">
        <v>70</v>
      </c>
    </row>
    <row r="12" spans="1:4" x14ac:dyDescent="0.3">
      <c r="A12" s="12" t="s">
        <v>110</v>
      </c>
      <c r="B12" s="4">
        <f>B11*4.54</f>
        <v>709.375</v>
      </c>
      <c r="C12" s="4" t="s">
        <v>71</v>
      </c>
    </row>
    <row r="13" spans="1:4" x14ac:dyDescent="0.3">
      <c r="A13" s="12" t="s">
        <v>111</v>
      </c>
      <c r="B13" s="20">
        <v>1.85</v>
      </c>
      <c r="C13" s="4" t="s">
        <v>72</v>
      </c>
    </row>
    <row r="14" spans="1:4" x14ac:dyDescent="0.3">
      <c r="A14" s="12" t="s">
        <v>73</v>
      </c>
      <c r="B14" s="13">
        <f>B13*B12</f>
        <v>1312.34375</v>
      </c>
      <c r="C14" s="4" t="s">
        <v>74</v>
      </c>
    </row>
    <row r="15" spans="1:4" x14ac:dyDescent="0.3">
      <c r="A15" s="12"/>
      <c r="B15" s="4"/>
      <c r="C15" s="4"/>
    </row>
    <row r="16" spans="1:4" x14ac:dyDescent="0.3">
      <c r="A16" s="12"/>
      <c r="B16" s="4"/>
      <c r="C16" s="4" t="s">
        <v>117</v>
      </c>
    </row>
    <row r="17" spans="1:3" x14ac:dyDescent="0.3">
      <c r="A17" s="12" t="s">
        <v>138</v>
      </c>
      <c r="B17" s="13">
        <f>B4*'Energy Plans Analysis 2023'!F10/100</f>
        <v>92.65000000000002</v>
      </c>
      <c r="C17" s="22">
        <f>B14-B17</f>
        <v>1219.6937499999999</v>
      </c>
    </row>
    <row r="18" spans="1:3" x14ac:dyDescent="0.3">
      <c r="A18" s="12" t="s">
        <v>139</v>
      </c>
      <c r="B18" s="13">
        <f>B4*'Energy Plans Analysis 2023'!F17/100</f>
        <v>138.55000000000001</v>
      </c>
      <c r="C18" s="22">
        <f>B14-B18</f>
        <v>1173.79375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3"/>
  <sheetViews>
    <sheetView workbookViewId="0">
      <selection activeCell="O3" sqref="O3"/>
    </sheetView>
  </sheetViews>
  <sheetFormatPr defaultRowHeight="14.4" x14ac:dyDescent="0.3"/>
  <cols>
    <col min="1" max="1" width="17.5546875" customWidth="1"/>
    <col min="2" max="2" width="27.33203125" customWidth="1"/>
    <col min="3" max="3" width="12.109375" customWidth="1"/>
    <col min="4" max="4" width="9.5546875" bestFit="1" customWidth="1"/>
    <col min="5" max="5" width="9.109375" bestFit="1" customWidth="1"/>
    <col min="6" max="6" width="14.88671875" bestFit="1" customWidth="1"/>
    <col min="7" max="7" width="14.109375" bestFit="1" customWidth="1"/>
    <col min="8" max="8" width="2" customWidth="1"/>
    <col min="9" max="9" width="10.33203125" bestFit="1" customWidth="1"/>
    <col min="10" max="10" width="9.44140625" bestFit="1" customWidth="1"/>
    <col min="11" max="11" width="9" bestFit="1" customWidth="1"/>
    <col min="12" max="12" width="14.109375" customWidth="1"/>
    <col min="13" max="13" width="11.6640625" style="11" bestFit="1" customWidth="1"/>
    <col min="15" max="15" width="25.44140625" bestFit="1" customWidth="1"/>
    <col min="17" max="17" width="12.33203125" bestFit="1" customWidth="1"/>
    <col min="18" max="21" width="10.33203125" bestFit="1" customWidth="1"/>
  </cols>
  <sheetData>
    <row r="1" spans="1:21" s="2" customFormat="1" x14ac:dyDescent="0.3">
      <c r="A1" s="56" t="s">
        <v>118</v>
      </c>
      <c r="B1" s="57"/>
      <c r="C1" s="53" t="s">
        <v>113</v>
      </c>
      <c r="D1" s="54"/>
      <c r="E1" s="54"/>
      <c r="F1" s="55"/>
      <c r="G1" s="12"/>
      <c r="H1" s="12"/>
      <c r="I1" s="12"/>
      <c r="J1" s="12"/>
      <c r="K1" s="12"/>
      <c r="L1" s="23" t="s">
        <v>119</v>
      </c>
      <c r="M1" s="7"/>
      <c r="N1" s="12"/>
      <c r="O1" s="23" t="s">
        <v>120</v>
      </c>
      <c r="P1" s="12"/>
      <c r="Q1" s="52" t="s">
        <v>112</v>
      </c>
      <c r="R1" s="52"/>
      <c r="S1" s="52"/>
      <c r="T1" s="52"/>
      <c r="U1" s="52"/>
    </row>
    <row r="2" spans="1:21" s="2" customForma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/>
      <c r="I2" s="12" t="s">
        <v>91</v>
      </c>
      <c r="J2" s="12" t="s">
        <v>92</v>
      </c>
      <c r="K2" s="12" t="s">
        <v>93</v>
      </c>
      <c r="L2" s="12" t="s">
        <v>94</v>
      </c>
      <c r="M2" s="7" t="s">
        <v>7</v>
      </c>
      <c r="N2" s="12"/>
      <c r="O2" s="12" t="s">
        <v>95</v>
      </c>
      <c r="P2" s="12"/>
      <c r="Q2" s="12" t="s">
        <v>96</v>
      </c>
      <c r="R2" s="12" t="s">
        <v>97</v>
      </c>
      <c r="S2" s="12" t="s">
        <v>98</v>
      </c>
      <c r="T2" s="12" t="s">
        <v>100</v>
      </c>
      <c r="U2" s="12" t="s">
        <v>99</v>
      </c>
    </row>
    <row r="3" spans="1:21" x14ac:dyDescent="0.3">
      <c r="A3" s="4" t="s">
        <v>8</v>
      </c>
      <c r="B3" s="4" t="s">
        <v>9</v>
      </c>
      <c r="C3" s="4">
        <v>38.590000000000003</v>
      </c>
      <c r="D3" s="4">
        <v>38.590000000000003</v>
      </c>
      <c r="E3" s="4">
        <v>38.590000000000003</v>
      </c>
      <c r="F3" s="4">
        <v>38.590000000000003</v>
      </c>
      <c r="G3" s="4">
        <v>302.48</v>
      </c>
      <c r="H3" s="4"/>
      <c r="I3" s="13">
        <f>(Useage!$D$10+Useage!$F$10)*'Energy Plans Analysis 2023'!C3/100</f>
        <v>1200.3660752670826</v>
      </c>
      <c r="J3" s="13">
        <f>Useage!$C$10*'Energy Plans Analysis 2023'!D3/100</f>
        <v>495.67957549091176</v>
      </c>
      <c r="K3" s="13">
        <f>Useage!$E$10*'Energy Plans Analysis 2023'!E3/100</f>
        <v>233.45434924200578</v>
      </c>
      <c r="L3" s="13">
        <f>K3+J3+I3+G3</f>
        <v>2231.98</v>
      </c>
      <c r="M3" s="9">
        <v>24</v>
      </c>
      <c r="N3" s="4"/>
      <c r="O3" s="14">
        <f>L3+('EV Charging'!$B$4*F3/100)</f>
        <v>2888.01</v>
      </c>
      <c r="P3" s="4"/>
      <c r="Q3" s="14">
        <f>O3-('PV Production'!$F$8*'Energy Plans Analysis 2023'!M3/100)-('PV Production'!$F$7*'Energy Plans Analysis 2023'!C3/100)</f>
        <v>1260.67</v>
      </c>
      <c r="R3" s="14">
        <f>O3-('PV Production'!$E$8*'Energy Plans Analysis 2023'!M3/100)-('PV Production'!$E$7*'Energy Plans Analysis 2023'!C3/100)</f>
        <v>1184.8020000000001</v>
      </c>
      <c r="S3" s="14">
        <f>O3-('PV Production'!$D$8*'Energy Plans Analysis 2023'!M3/100)-('PV Production'!$D$7*'Energy Plans Analysis 2023'!C3/100)</f>
        <v>1108.934</v>
      </c>
      <c r="T3" s="14">
        <f>O3-('PV Production'!$C$8*'Energy Plans Analysis 2023'!M3/100)-('PV Production'!$C$7*'Energy Plans Analysis 2023'!C3/100)</f>
        <v>1033.066</v>
      </c>
      <c r="U3" s="14">
        <f>O3-('PV Production'!$B$8*'Energy Plans Analysis 2023'!M3/100)-('PV Production'!$B$7*'Energy Plans Analysis 2023'!C3/100)</f>
        <v>957.19799999999987</v>
      </c>
    </row>
    <row r="4" spans="1:21" x14ac:dyDescent="0.3">
      <c r="A4" s="4" t="s">
        <v>8</v>
      </c>
      <c r="B4" s="4" t="s">
        <v>10</v>
      </c>
      <c r="C4" s="4">
        <v>39.42</v>
      </c>
      <c r="D4" s="4">
        <v>24.46</v>
      </c>
      <c r="E4" s="4">
        <v>29.42</v>
      </c>
      <c r="F4" s="4">
        <v>24.46</v>
      </c>
      <c r="G4" s="4">
        <v>377.01</v>
      </c>
      <c r="H4" s="4"/>
      <c r="I4" s="13">
        <f>(Useage!$D$10+Useage!$F$10)*'Energy Plans Analysis 2023'!C4/100</f>
        <v>1226.1837441572532</v>
      </c>
      <c r="J4" s="13">
        <f>Useage!$C$10*'Energy Plans Analysis 2023'!D4/100</f>
        <v>314.18301157055453</v>
      </c>
      <c r="K4" s="13">
        <f>Useage!$E$10*'Energy Plans Analysis 2023'!E4/100</f>
        <v>177.97944946099534</v>
      </c>
      <c r="L4" s="15">
        <f t="shared" ref="L4:L47" si="0">K4+J4+I4+G4</f>
        <v>2095.356205188803</v>
      </c>
      <c r="M4" s="9">
        <v>24</v>
      </c>
      <c r="N4" s="4"/>
      <c r="O4" s="14">
        <f>L4+('EV Charging'!$B$4*F4/100)</f>
        <v>2511.1762051888031</v>
      </c>
      <c r="P4" s="4"/>
      <c r="Q4" s="14">
        <f>O4-('PV Production'!$F$8*'Energy Plans Analysis 2023'!M4/100)-('PV Production'!$F$7*'Energy Plans Analysis 2023'!C4/100)</f>
        <v>862.25620518880305</v>
      </c>
      <c r="R4" s="14">
        <f>O4-('PV Production'!$E$8*'Energy Plans Analysis 2023'!M4/100)-('PV Production'!$E$7*'Energy Plans Analysis 2023'!C4/100)</f>
        <v>782.07220518880308</v>
      </c>
      <c r="S4" s="14">
        <f>O4-('PV Production'!$D$8*'Energy Plans Analysis 2023'!M4/100)-('PV Production'!$D$7*'Energy Plans Analysis 2023'!C4/100)</f>
        <v>701.88820518880311</v>
      </c>
      <c r="T4" s="14">
        <f>O4-('PV Production'!$C$8*'Energy Plans Analysis 2023'!M4/100)-('PV Production'!$C$7*'Energy Plans Analysis 2023'!C4/100)</f>
        <v>621.70420518880314</v>
      </c>
      <c r="U4" s="14">
        <f>O4-('PV Production'!$B$8*'Energy Plans Analysis 2023'!M4/100)-('PV Production'!$B$7*'Energy Plans Analysis 2023'!C4/100)</f>
        <v>541.52020518880295</v>
      </c>
    </row>
    <row r="5" spans="1:21" x14ac:dyDescent="0.3">
      <c r="A5" s="4" t="s">
        <v>8</v>
      </c>
      <c r="B5" s="4" t="s">
        <v>11</v>
      </c>
      <c r="C5" s="4">
        <v>40.29</v>
      </c>
      <c r="D5" s="4">
        <v>26.14</v>
      </c>
      <c r="E5" s="4">
        <v>50.9</v>
      </c>
      <c r="F5" s="4">
        <v>26.14</v>
      </c>
      <c r="G5" s="4">
        <v>302.48</v>
      </c>
      <c r="H5" s="4"/>
      <c r="I5" s="13">
        <f>(Useage!$D$10+Useage!$F$10)*'Energy Plans Analysis 2023'!C5/100</f>
        <v>1253.2456380541787</v>
      </c>
      <c r="J5" s="13">
        <f>Useage!$C$10*'Energy Plans Analysis 2023'!D5/100</f>
        <v>335.76222086894103</v>
      </c>
      <c r="K5" s="13">
        <f>Useage!$E$10*'Energy Plans Analysis 2023'!E5/100</f>
        <v>307.92501623265338</v>
      </c>
      <c r="L5" s="13">
        <f t="shared" si="0"/>
        <v>2199.4128751557732</v>
      </c>
      <c r="M5" s="9">
        <v>24</v>
      </c>
      <c r="N5" s="4"/>
      <c r="O5" s="14">
        <f>L5+('EV Charging'!$B$4*F5/100)</f>
        <v>2643.7928751557733</v>
      </c>
      <c r="P5" s="4"/>
      <c r="Q5" s="14">
        <f>O5-('PV Production'!$F$8*'Energy Plans Analysis 2023'!M5/100)-('PV Production'!$F$7*'Energy Plans Analysis 2023'!C5/100)</f>
        <v>972.25287515577338</v>
      </c>
      <c r="R5" s="14">
        <f>O5-('PV Production'!$E$8*'Energy Plans Analysis 2023'!M5/100)-('PV Production'!$E$7*'Energy Plans Analysis 2023'!C5/100)</f>
        <v>887.54487515577352</v>
      </c>
      <c r="S5" s="14">
        <f>O5-('PV Production'!$D$8*'Energy Plans Analysis 2023'!M5/100)-('PV Production'!$D$7*'Energy Plans Analysis 2023'!C5/100)</f>
        <v>802.83687515577344</v>
      </c>
      <c r="T5" s="14">
        <f>O5-('PV Production'!$C$8*'Energy Plans Analysis 2023'!M5/100)-('PV Production'!$C$7*'Energy Plans Analysis 2023'!C5/100)</f>
        <v>718.12887515577358</v>
      </c>
      <c r="U5" s="14">
        <f>O5-('PV Production'!$B$8*'Energy Plans Analysis 2023'!M5/100)-('PV Production'!$B$7*'Energy Plans Analysis 2023'!C5/100)</f>
        <v>633.42087515577327</v>
      </c>
    </row>
    <row r="6" spans="1:21" x14ac:dyDescent="0.3">
      <c r="A6" s="4" t="s">
        <v>8</v>
      </c>
      <c r="B6" s="4" t="s">
        <v>12</v>
      </c>
      <c r="C6" s="4">
        <v>48.3</v>
      </c>
      <c r="D6" s="4">
        <v>27.35</v>
      </c>
      <c r="E6" s="4">
        <v>64.92</v>
      </c>
      <c r="F6" s="16">
        <v>10.55</v>
      </c>
      <c r="G6" s="4">
        <v>367.26</v>
      </c>
      <c r="H6" s="4"/>
      <c r="I6" s="13">
        <f>(Useage!$D$10+Useage!$F$10)*'Energy Plans Analysis 2023'!C6/100</f>
        <v>1502.4016956569083</v>
      </c>
      <c r="J6" s="13">
        <f>Useage!$C$10*'Energy Plans Analysis 2023'!D6/100</f>
        <v>351.30438947075498</v>
      </c>
      <c r="K6" s="13">
        <f>Useage!$E$10*'Energy Plans Analysis 2023'!E6/100</f>
        <v>392.74051186294412</v>
      </c>
      <c r="L6" s="13">
        <f t="shared" si="0"/>
        <v>2613.7065969906071</v>
      </c>
      <c r="M6" s="9">
        <v>24</v>
      </c>
      <c r="N6" s="4"/>
      <c r="O6" s="14">
        <f>L6+('EV Charging'!$B$4*F6/100)</f>
        <v>2793.056596990607</v>
      </c>
      <c r="P6" s="4"/>
      <c r="Q6" s="14">
        <f>O6-('PV Production'!$F$8*'Energy Plans Analysis 2023'!M6/100)-('PV Production'!$F$7*'Energy Plans Analysis 2023'!C6/100)</f>
        <v>913.25659699060702</v>
      </c>
      <c r="R6" s="14">
        <f>O6-('PV Production'!$E$8*'Energy Plans Analysis 2023'!M6/100)-('PV Production'!$E$7*'Energy Plans Analysis 2023'!C6/100)</f>
        <v>786.89659699060712</v>
      </c>
      <c r="S6" s="14">
        <f>O6-('PV Production'!$D$8*'Energy Plans Analysis 2023'!M6/100)-('PV Production'!$D$7*'Energy Plans Analysis 2023'!C6/100)</f>
        <v>660.53659699060722</v>
      </c>
      <c r="T6" s="14">
        <f>O6-('PV Production'!$C$8*'Energy Plans Analysis 2023'!M6/100)-('PV Production'!$C$7*'Energy Plans Analysis 2023'!C6/100)</f>
        <v>534.17659699060709</v>
      </c>
      <c r="U6" s="14">
        <f>O6-('PV Production'!$B$8*'Energy Plans Analysis 2023'!M6/100)-('PV Production'!$B$7*'Energy Plans Analysis 2023'!C6/100)</f>
        <v>407.81659699060674</v>
      </c>
    </row>
    <row r="7" spans="1:21" x14ac:dyDescent="0.3">
      <c r="A7" s="4" t="s">
        <v>13</v>
      </c>
      <c r="B7" s="4" t="s">
        <v>14</v>
      </c>
      <c r="C7" s="4">
        <v>41.24</v>
      </c>
      <c r="D7" s="4">
        <v>31.48</v>
      </c>
      <c r="E7" s="4">
        <v>44.32</v>
      </c>
      <c r="F7" s="4">
        <v>31.48</v>
      </c>
      <c r="G7" s="4">
        <v>283.47000000000003</v>
      </c>
      <c r="H7" s="4"/>
      <c r="I7" s="13">
        <f>(Useage!$D$10+Useage!$F$10)*'Energy Plans Analysis 2023'!C7/100</f>
        <v>1282.7959819646148</v>
      </c>
      <c r="J7" s="13">
        <f>Useage!$C$10*'Energy Plans Analysis 2023'!D7/100</f>
        <v>404.35327899595489</v>
      </c>
      <c r="K7" s="13">
        <f>Useage!$E$10*'Energy Plans Analysis 2023'!E7/100</f>
        <v>268.11859959589776</v>
      </c>
      <c r="L7" s="13">
        <f t="shared" si="0"/>
        <v>2238.7378605564672</v>
      </c>
      <c r="M7" s="9">
        <v>21</v>
      </c>
      <c r="N7" s="4"/>
      <c r="O7" s="14">
        <f>L7+('EV Charging'!$B$4*F7/100)</f>
        <v>2773.8978605564671</v>
      </c>
      <c r="P7" s="4"/>
      <c r="Q7" s="14">
        <f>O7-('PV Production'!$F$8*'Energy Plans Analysis 2023'!M7/100)-('PV Production'!$F$7*'Energy Plans Analysis 2023'!C7/100)</f>
        <v>1155.6578605564671</v>
      </c>
      <c r="R7" s="14">
        <f>O7-('PV Production'!$E$8*'Energy Plans Analysis 2023'!M7/100)-('PV Production'!$E$7*'Energy Plans Analysis 2023'!C7/100)</f>
        <v>1050.4098605564668</v>
      </c>
      <c r="S7" s="14">
        <f>O7-('PV Production'!$D$8*'Energy Plans Analysis 2023'!M7/100)-('PV Production'!$D$7*'Energy Plans Analysis 2023'!C7/100)</f>
        <v>945.16186055646745</v>
      </c>
      <c r="T7" s="14">
        <f>O7-('PV Production'!$C$8*'Energy Plans Analysis 2023'!M7/100)-('PV Production'!$C$7*'Energy Plans Analysis 2023'!C7/100)</f>
        <v>839.91386055646717</v>
      </c>
      <c r="U7" s="14">
        <f>O7-('PV Production'!$B$8*'Energy Plans Analysis 2023'!M7/100)-('PV Production'!$B$7*'Energy Plans Analysis 2023'!C7/100)</f>
        <v>734.66586055646712</v>
      </c>
    </row>
    <row r="8" spans="1:21" x14ac:dyDescent="0.3">
      <c r="A8" s="4" t="s">
        <v>13</v>
      </c>
      <c r="B8" s="4" t="s">
        <v>15</v>
      </c>
      <c r="C8" s="16">
        <v>28.97</v>
      </c>
      <c r="D8" s="4">
        <v>41.39</v>
      </c>
      <c r="E8" s="4">
        <v>41.39</v>
      </c>
      <c r="F8" s="4">
        <v>41.39</v>
      </c>
      <c r="G8" s="4">
        <v>283.47000000000003</v>
      </c>
      <c r="H8" s="4"/>
      <c r="I8" s="13">
        <f>(Useage!$D$10+Useage!$F$10)*'Energy Plans Analysis 2023'!C8/100</f>
        <v>901.12996114245618</v>
      </c>
      <c r="J8" s="13">
        <f>Useage!$C$10*'Energy Plans Analysis 2023'!D8/100</f>
        <v>531.64492432155578</v>
      </c>
      <c r="K8" s="13">
        <f>Useage!$E$10*'Energy Plans Analysis 2023'!E8/100</f>
        <v>250.39324993849749</v>
      </c>
      <c r="L8" s="17">
        <f t="shared" si="0"/>
        <v>1966.6381354025095</v>
      </c>
      <c r="M8" s="9">
        <v>21</v>
      </c>
      <c r="N8" s="4"/>
      <c r="O8" s="14">
        <f>L8+('EV Charging'!$B$4*F8/100)</f>
        <v>2670.2681354025099</v>
      </c>
      <c r="P8" s="4"/>
      <c r="Q8" s="14">
        <f>O8-('PV Production'!$F$8*'Energy Plans Analysis 2023'!M8/100)-('PV Production'!$F$7*'Energy Plans Analysis 2023'!C8/100)</f>
        <v>1371.0481354025098</v>
      </c>
      <c r="R8" s="14">
        <f>O8-('PV Production'!$E$8*'Energy Plans Analysis 2023'!M8/100)-('PV Production'!$E$7*'Energy Plans Analysis 2023'!C8/100)</f>
        <v>1329.6041354025097</v>
      </c>
      <c r="S8" s="14">
        <f>O8-('PV Production'!$D$8*'Energy Plans Analysis 2023'!M8/100)-('PV Production'!$D$7*'Energy Plans Analysis 2023'!C8/100)</f>
        <v>1288.1601354025102</v>
      </c>
      <c r="T8" s="14">
        <f>O8-('PV Production'!$C$8*'Energy Plans Analysis 2023'!M8/100)-('PV Production'!$C$7*'Energy Plans Analysis 2023'!C8/100)</f>
        <v>1246.7161354025097</v>
      </c>
      <c r="U8" s="14">
        <f>O8-('PV Production'!$B$8*'Energy Plans Analysis 2023'!M8/100)-('PV Production'!$B$7*'Energy Plans Analysis 2023'!C8/100)</f>
        <v>1205.27213540251</v>
      </c>
    </row>
    <row r="9" spans="1:21" x14ac:dyDescent="0.3">
      <c r="A9" s="4" t="s">
        <v>13</v>
      </c>
      <c r="B9" s="4" t="s">
        <v>16</v>
      </c>
      <c r="C9" s="16">
        <v>24.83</v>
      </c>
      <c r="D9" s="4">
        <v>41.39</v>
      </c>
      <c r="E9" s="4">
        <v>41.39</v>
      </c>
      <c r="F9" s="4">
        <v>41.39</v>
      </c>
      <c r="G9" s="4">
        <v>283.47000000000003</v>
      </c>
      <c r="H9" s="4"/>
      <c r="I9" s="13">
        <f>(Useage!$D$10+Useage!$F$10)*'Energy Plans Analysis 2023'!C9/100</f>
        <v>772.35267294329253</v>
      </c>
      <c r="J9" s="13">
        <f>Useage!$C$10*'Energy Plans Analysis 2023'!D9/100</f>
        <v>531.64492432155578</v>
      </c>
      <c r="K9" s="13">
        <f>Useage!$E$10*'Energy Plans Analysis 2023'!E9/100</f>
        <v>250.39324993849749</v>
      </c>
      <c r="L9" s="17">
        <f t="shared" si="0"/>
        <v>1837.8608472033459</v>
      </c>
      <c r="M9" s="9">
        <v>21</v>
      </c>
      <c r="N9" s="4"/>
      <c r="O9" s="14">
        <f>L9+('EV Charging'!$B$4*F9/100)</f>
        <v>2541.4908472033458</v>
      </c>
      <c r="P9" s="4"/>
      <c r="Q9" s="14">
        <f>O9-('PV Production'!$F$8*'Energy Plans Analysis 2023'!M9/100)-('PV Production'!$F$7*'Energy Plans Analysis 2023'!C9/100)</f>
        <v>1349.9108472033458</v>
      </c>
      <c r="R9" s="14">
        <f>O9-('PV Production'!$E$8*'Energy Plans Analysis 2023'!M9/100)-('PV Production'!$E$7*'Energy Plans Analysis 2023'!C9/100)</f>
        <v>1329.9948472033457</v>
      </c>
      <c r="S9" s="14">
        <f>O9-('PV Production'!$D$8*'Energy Plans Analysis 2023'!M9/100)-('PV Production'!$D$7*'Energy Plans Analysis 2023'!C9/100)</f>
        <v>1310.078847203346</v>
      </c>
      <c r="T9" s="14">
        <f>O9-('PV Production'!$C$8*'Energy Plans Analysis 2023'!M9/100)-('PV Production'!$C$7*'Energy Plans Analysis 2023'!C9/100)</f>
        <v>1290.1628472033458</v>
      </c>
      <c r="U9" s="14">
        <f>O9-('PV Production'!$B$8*'Energy Plans Analysis 2023'!M9/100)-('PV Production'!$B$7*'Energy Plans Analysis 2023'!C9/100)</f>
        <v>1270.2468472033461</v>
      </c>
    </row>
    <row r="10" spans="1:21" x14ac:dyDescent="0.3">
      <c r="A10" s="4" t="s">
        <v>13</v>
      </c>
      <c r="B10" s="4" t="s">
        <v>17</v>
      </c>
      <c r="C10" s="4">
        <v>41.39</v>
      </c>
      <c r="D10" s="4">
        <v>41.39</v>
      </c>
      <c r="E10" s="4">
        <v>41.39</v>
      </c>
      <c r="F10" s="16">
        <v>5.45</v>
      </c>
      <c r="G10" s="4">
        <v>283.47000000000003</v>
      </c>
      <c r="H10" s="4"/>
      <c r="I10" s="13">
        <f>(Useage!$D$10+Useage!$F$10)*'Energy Plans Analysis 2023'!C10/100</f>
        <v>1287.4618257399468</v>
      </c>
      <c r="J10" s="13">
        <f>Useage!$C$10*'Energy Plans Analysis 2023'!D10/100</f>
        <v>531.64492432155578</v>
      </c>
      <c r="K10" s="13">
        <f>Useage!$E$10*'Energy Plans Analysis 2023'!E10/100</f>
        <v>250.39324993849749</v>
      </c>
      <c r="L10" s="13">
        <f t="shared" si="0"/>
        <v>2352.9700000000003</v>
      </c>
      <c r="M10" s="9">
        <v>21</v>
      </c>
      <c r="N10" s="4"/>
      <c r="O10" s="14">
        <f>L10+('EV Charging'!$B$4*F10/100)</f>
        <v>2445.6200000000003</v>
      </c>
      <c r="P10" s="4"/>
      <c r="Q10" s="14">
        <f>O10-('PV Production'!$F$8*'Energy Plans Analysis 2023'!M10/100)-('PV Production'!$F$7*'Energy Plans Analysis 2023'!C10/100)</f>
        <v>823.48000000000025</v>
      </c>
      <c r="R10" s="14">
        <f>O10-('PV Production'!$E$8*'Energy Plans Analysis 2023'!M10/100)-('PV Production'!$E$7*'Energy Plans Analysis 2023'!C10/100)</f>
        <v>717.45200000000045</v>
      </c>
      <c r="S10" s="14">
        <f>O10-('PV Production'!$D$8*'Energy Plans Analysis 2023'!M10/100)-('PV Production'!$D$7*'Energy Plans Analysis 2023'!C10/100)</f>
        <v>611.42400000000066</v>
      </c>
      <c r="T10" s="14">
        <f>O10-('PV Production'!$C$8*'Energy Plans Analysis 2023'!M10/100)-('PV Production'!$C$7*'Energy Plans Analysis 2023'!C10/100)</f>
        <v>505.39600000000041</v>
      </c>
      <c r="U10" s="14">
        <f>O10-('PV Production'!$B$8*'Energy Plans Analysis 2023'!M10/100)-('PV Production'!$B$7*'Energy Plans Analysis 2023'!C10/100)</f>
        <v>399.36800000000039</v>
      </c>
    </row>
    <row r="11" spans="1:21" x14ac:dyDescent="0.3">
      <c r="A11" s="4" t="s">
        <v>18</v>
      </c>
      <c r="B11" s="4" t="s">
        <v>9</v>
      </c>
      <c r="C11" s="4">
        <v>37.049999999999997</v>
      </c>
      <c r="D11" s="4">
        <v>37.049999999999997</v>
      </c>
      <c r="E11" s="4">
        <v>37.049999999999997</v>
      </c>
      <c r="F11" s="4">
        <v>37.049999999999997</v>
      </c>
      <c r="G11" s="4">
        <v>300.91000000000003</v>
      </c>
      <c r="H11" s="4"/>
      <c r="I11" s="13">
        <f>(Useage!$D$10+Useage!$F$10)*'Energy Plans Analysis 2023'!C11/100</f>
        <v>1152.4634125070072</v>
      </c>
      <c r="J11" s="13">
        <f>Useage!$C$10*'Energy Plans Analysis 2023'!D11/100</f>
        <v>475.89863363405749</v>
      </c>
      <c r="K11" s="13">
        <f>Useage!$E$10*'Energy Plans Analysis 2023'!E11/100</f>
        <v>224.13795385893528</v>
      </c>
      <c r="L11" s="13">
        <f t="shared" si="0"/>
        <v>2153.41</v>
      </c>
      <c r="M11" s="9">
        <v>24</v>
      </c>
      <c r="N11" s="4"/>
      <c r="O11" s="14">
        <f>L11+('EV Charging'!$B$4*F11/100)</f>
        <v>2783.2599999999998</v>
      </c>
      <c r="P11" s="4"/>
      <c r="Q11" s="14">
        <f>O11-('PV Production'!$F$8*'Energy Plans Analysis 2023'!M11/100)-('PV Production'!$F$7*'Energy Plans Analysis 2023'!C11/100)</f>
        <v>1195.96</v>
      </c>
      <c r="R11" s="14">
        <f>O11-('PV Production'!$E$8*'Energy Plans Analysis 2023'!M11/100)-('PV Production'!$E$7*'Energy Plans Analysis 2023'!C11/100)</f>
        <v>1128.1000000000001</v>
      </c>
      <c r="S11" s="14">
        <f>O11-('PV Production'!$D$8*'Energy Plans Analysis 2023'!M11/100)-('PV Production'!$D$7*'Energy Plans Analysis 2023'!C11/100)</f>
        <v>1060.24</v>
      </c>
      <c r="T11" s="14">
        <f>O11-('PV Production'!$C$8*'Energy Plans Analysis 2023'!M11/100)-('PV Production'!$C$7*'Energy Plans Analysis 2023'!C11/100)</f>
        <v>992.37999999999988</v>
      </c>
      <c r="U11" s="14">
        <f>O11-('PV Production'!$B$8*'Energy Plans Analysis 2023'!M11/100)-('PV Production'!$B$7*'Energy Plans Analysis 2023'!C11/100)</f>
        <v>924.51999999999953</v>
      </c>
    </row>
    <row r="12" spans="1:21" x14ac:dyDescent="0.3">
      <c r="A12" s="4" t="s">
        <v>18</v>
      </c>
      <c r="B12" s="4" t="s">
        <v>10</v>
      </c>
      <c r="C12" s="4">
        <v>40.61</v>
      </c>
      <c r="D12" s="4">
        <v>19.48</v>
      </c>
      <c r="E12" s="4">
        <v>40.61</v>
      </c>
      <c r="F12" s="4">
        <v>19.48</v>
      </c>
      <c r="G12" s="4">
        <v>377.06</v>
      </c>
      <c r="H12" s="4"/>
      <c r="I12" s="13">
        <f>(Useage!$D$10+Useage!$F$10)*'Energy Plans Analysis 2023'!C12/100</f>
        <v>1263.1994381082204</v>
      </c>
      <c r="J12" s="13">
        <f>Useage!$C$10*'Energy Plans Analysis 2023'!D12/100</f>
        <v>250.21606972176625</v>
      </c>
      <c r="K12" s="13">
        <f>Useage!$E$10*'Energy Plans Analysis 2023'!E12/100</f>
        <v>245.67455617304623</v>
      </c>
      <c r="L12" s="13">
        <f t="shared" si="0"/>
        <v>2136.1500640030331</v>
      </c>
      <c r="M12" s="9">
        <v>24</v>
      </c>
      <c r="N12" s="4"/>
      <c r="O12" s="14">
        <f>L12+('EV Charging'!$B$4*F12/100)</f>
        <v>2467.3100640030334</v>
      </c>
      <c r="P12" s="4"/>
      <c r="Q12" s="14">
        <f>O12-('PV Production'!$F$8*'Energy Plans Analysis 2023'!M12/100)-('PV Production'!$F$7*'Energy Plans Analysis 2023'!C12/100)</f>
        <v>787.4500640030335</v>
      </c>
      <c r="R12" s="14">
        <f>O12-('PV Production'!$E$8*'Energy Plans Analysis 2023'!M12/100)-('PV Production'!$E$7*'Energy Plans Analysis 2023'!C12/100)</f>
        <v>701.07806400303343</v>
      </c>
      <c r="S12" s="14">
        <f>O12-('PV Production'!$D$8*'Energy Plans Analysis 2023'!M12/100)-('PV Production'!$D$7*'Energy Plans Analysis 2023'!C12/100)</f>
        <v>614.70606400303359</v>
      </c>
      <c r="T12" s="14">
        <f>O12-('PV Production'!$C$8*'Energy Plans Analysis 2023'!M12/100)-('PV Production'!$C$7*'Energy Plans Analysis 2023'!C12/100)</f>
        <v>528.33406400303352</v>
      </c>
      <c r="U12" s="14">
        <f>O12-('PV Production'!$B$8*'Energy Plans Analysis 2023'!M12/100)-('PV Production'!$B$7*'Energy Plans Analysis 2023'!C12/100)</f>
        <v>441.96206400303345</v>
      </c>
    </row>
    <row r="13" spans="1:21" x14ac:dyDescent="0.3">
      <c r="A13" s="18" t="s">
        <v>18</v>
      </c>
      <c r="B13" s="18" t="s">
        <v>19</v>
      </c>
      <c r="C13" s="4">
        <v>37.049999999999997</v>
      </c>
      <c r="D13" s="4">
        <v>19.07</v>
      </c>
      <c r="E13" s="4">
        <v>37.049999999999997</v>
      </c>
      <c r="F13" s="4">
        <v>19.07</v>
      </c>
      <c r="G13" s="4">
        <v>304.48</v>
      </c>
      <c r="H13" s="4"/>
      <c r="I13" s="13">
        <f>(Useage!$D$10+Useage!$F$10)*'Energy Plans Analysis 2023'!C13/100</f>
        <v>1152.4634125070072</v>
      </c>
      <c r="J13" s="13">
        <f>Useage!$C$10*'Energy Plans Analysis 2023'!D13/100</f>
        <v>244.94971507156481</v>
      </c>
      <c r="K13" s="13">
        <f>Useage!$E$10*'Energy Plans Analysis 2023'!E13/100</f>
        <v>224.13795385893528</v>
      </c>
      <c r="L13" s="17">
        <f t="shared" si="0"/>
        <v>1926.0310814375073</v>
      </c>
      <c r="M13" s="9">
        <v>24</v>
      </c>
      <c r="N13" s="4"/>
      <c r="O13" s="19">
        <f>L13+('EV Charging'!$B$4*F13/100)</f>
        <v>2250.2210814375076</v>
      </c>
      <c r="P13" s="4"/>
      <c r="Q13" s="19">
        <f>O13-('PV Production'!$F$8*'Energy Plans Analysis 2023'!M13/100)-('PV Production'!$F$7*'Energy Plans Analysis 2023'!C13/100)</f>
        <v>662.92108143750772</v>
      </c>
      <c r="R13" s="19">
        <f>O13-('PV Production'!$E$8*'Energy Plans Analysis 2023'!M13/100)-('PV Production'!$E$7*'Energy Plans Analysis 2023'!C13/100)</f>
        <v>595.06108143750771</v>
      </c>
      <c r="S13" s="19">
        <f>O13-('PV Production'!$D$8*'Energy Plans Analysis 2023'!M13/100)-('PV Production'!$D$7*'Energy Plans Analysis 2023'!C13/100)</f>
        <v>527.20108143750781</v>
      </c>
      <c r="T13" s="19">
        <f>O13-('PV Production'!$C$8*'Energy Plans Analysis 2023'!M13/100)-('PV Production'!$C$7*'Energy Plans Analysis 2023'!C13/100)</f>
        <v>459.34108143750768</v>
      </c>
      <c r="U13" s="19">
        <f>O13-('PV Production'!$B$8*'Energy Plans Analysis 2023'!M13/100)-('PV Production'!$B$7*'Energy Plans Analysis 2023'!C13/100)</f>
        <v>391.48108143750733</v>
      </c>
    </row>
    <row r="14" spans="1:21" x14ac:dyDescent="0.3">
      <c r="A14" s="4" t="s">
        <v>18</v>
      </c>
      <c r="B14" s="4" t="s">
        <v>11</v>
      </c>
      <c r="C14" s="4">
        <v>36.6</v>
      </c>
      <c r="D14" s="4">
        <v>20.9</v>
      </c>
      <c r="E14" s="4">
        <v>38.36</v>
      </c>
      <c r="F14" s="4">
        <v>20.9</v>
      </c>
      <c r="G14" s="4">
        <v>300.91000000000003</v>
      </c>
      <c r="H14" s="4"/>
      <c r="I14" s="13">
        <f>(Useage!$D$10+Useage!$F$10)*'Energy Plans Analysis 2023'!C14/100</f>
        <v>1138.4658811810111</v>
      </c>
      <c r="J14" s="13">
        <f>Useage!$C$10*'Energy Plans Analysis 2023'!D14/100</f>
        <v>268.45563948587858</v>
      </c>
      <c r="K14" s="13">
        <f>Useage!$E$10*'Energy Plans Analysis 2023'!E14/100</f>
        <v>232.0629395419368</v>
      </c>
      <c r="L14" s="17">
        <f t="shared" si="0"/>
        <v>1939.8944602088266</v>
      </c>
      <c r="M14" s="9">
        <v>24</v>
      </c>
      <c r="N14" s="4"/>
      <c r="O14" s="14">
        <f>L14+('EV Charging'!$B$4*F14/100)</f>
        <v>2295.1944602088265</v>
      </c>
      <c r="P14" s="4"/>
      <c r="Q14" s="14">
        <f>O14-('PV Production'!$F$8*'Energy Plans Analysis 2023'!M14/100)-('PV Production'!$F$7*'Energy Plans Analysis 2023'!C14/100)</f>
        <v>719.59446020882649</v>
      </c>
      <c r="R14" s="14">
        <f>O14-('PV Production'!$E$8*'Energy Plans Analysis 2023'!M14/100)-('PV Production'!$E$7*'Energy Plans Analysis 2023'!C14/100)</f>
        <v>654.07446020882639</v>
      </c>
      <c r="S14" s="14">
        <f>O14-('PV Production'!$D$8*'Energy Plans Analysis 2023'!M14/100)-('PV Production'!$D$7*'Energy Plans Analysis 2023'!C14/100)</f>
        <v>588.55446020882641</v>
      </c>
      <c r="T14" s="14">
        <f>O14-('PV Production'!$C$8*'Energy Plans Analysis 2023'!M14/100)-('PV Production'!$C$7*'Energy Plans Analysis 2023'!C14/100)</f>
        <v>523.03446020882666</v>
      </c>
      <c r="U14" s="14">
        <f>O14-('PV Production'!$B$8*'Energy Plans Analysis 2023'!M14/100)-('PV Production'!$B$7*'Energy Plans Analysis 2023'!C14/100)</f>
        <v>457.51446020882622</v>
      </c>
    </row>
    <row r="15" spans="1:21" x14ac:dyDescent="0.3">
      <c r="A15" s="18" t="s">
        <v>18</v>
      </c>
      <c r="B15" s="18" t="s">
        <v>101</v>
      </c>
      <c r="C15" s="4">
        <v>36.6</v>
      </c>
      <c r="D15" s="4">
        <v>19.600000000000001</v>
      </c>
      <c r="E15" s="4">
        <v>38.36</v>
      </c>
      <c r="F15" s="4">
        <v>19.600000000000001</v>
      </c>
      <c r="G15" s="4">
        <v>236.62</v>
      </c>
      <c r="H15" s="4"/>
      <c r="I15" s="13">
        <f>(Useage!$D$10+Useage!$F$10)*'Energy Plans Analysis 2023'!C15/100</f>
        <v>1138.4658811810111</v>
      </c>
      <c r="J15" s="13">
        <f>Useage!$C$10*'Energy Plans Analysis 2023'!D15/100</f>
        <v>251.75744181450816</v>
      </c>
      <c r="K15" s="13">
        <f>Useage!$E$10*'Energy Plans Analysis 2023'!E15/100</f>
        <v>232.0629395419368</v>
      </c>
      <c r="L15" s="17">
        <f t="shared" ref="L15:L17" si="1">K15+J15+I15+G15</f>
        <v>1858.9062625374559</v>
      </c>
      <c r="M15" s="9">
        <v>24</v>
      </c>
      <c r="N15" s="4"/>
      <c r="O15" s="19">
        <f>L15+('EV Charging'!$B$4*F15/100)</f>
        <v>2192.1062625374561</v>
      </c>
      <c r="P15" s="4"/>
      <c r="Q15" s="19">
        <f>O15-('PV Production'!$F$8*'Energy Plans Analysis 2023'!M15/100)-('PV Production'!$F$7*'Energy Plans Analysis 2023'!C15/100)</f>
        <v>616.50626253745611</v>
      </c>
      <c r="R15" s="19">
        <f>O15-('PV Production'!$E$8*'Energy Plans Analysis 2023'!M15/100)-('PV Production'!$E$7*'Energy Plans Analysis 2023'!C15/100)</f>
        <v>550.98626253745601</v>
      </c>
      <c r="S15" s="19">
        <f>O15-('PV Production'!$D$8*'Energy Plans Analysis 2023'!M15/100)-('PV Production'!$D$7*'Energy Plans Analysis 2023'!C15/100)</f>
        <v>485.46626253745603</v>
      </c>
      <c r="T15" s="19">
        <f>O15-('PV Production'!$C$8*'Energy Plans Analysis 2023'!M15/100)-('PV Production'!$C$7*'Energy Plans Analysis 2023'!C15/100)</f>
        <v>419.94626253745628</v>
      </c>
      <c r="U15" s="19">
        <f>O15-('PV Production'!$B$8*'Energy Plans Analysis 2023'!M15/100)-('PV Production'!$B$7*'Energy Plans Analysis 2023'!C15/100)</f>
        <v>354.42626253745584</v>
      </c>
    </row>
    <row r="16" spans="1:21" x14ac:dyDescent="0.3">
      <c r="A16" s="4" t="s">
        <v>18</v>
      </c>
      <c r="B16" s="4" t="s">
        <v>102</v>
      </c>
      <c r="C16" s="4">
        <v>34.799999999999997</v>
      </c>
      <c r="D16" s="4">
        <v>34.799999999999997</v>
      </c>
      <c r="E16" s="4">
        <v>34.799999999999997</v>
      </c>
      <c r="F16" s="4">
        <v>34.799999999999997</v>
      </c>
      <c r="G16" s="4">
        <v>236.62</v>
      </c>
      <c r="H16" s="4"/>
      <c r="I16" s="13">
        <f>(Useage!$D$10+Useage!$F$10)*'Energy Plans Analysis 2023'!C16/100</f>
        <v>1082.475755877027</v>
      </c>
      <c r="J16" s="13">
        <f>Useage!$C$10*'Energy Plans Analysis 2023'!D16/100</f>
        <v>446.99790689514708</v>
      </c>
      <c r="K16" s="13">
        <f>Useage!$E$10*'Energy Plans Analysis 2023'!E16/100</f>
        <v>210.52633722782585</v>
      </c>
      <c r="L16" s="17">
        <f t="shared" si="1"/>
        <v>1976.62</v>
      </c>
      <c r="M16" s="9">
        <v>24</v>
      </c>
      <c r="N16" s="4"/>
      <c r="O16" s="14">
        <f>L16+('EV Charging'!$B$4*F16/100)</f>
        <v>2568.2199999999998</v>
      </c>
      <c r="P16" s="4"/>
      <c r="Q16" s="14">
        <f>O16-('PV Production'!$F$8*'Energy Plans Analysis 2023'!M16/100)-('PV Production'!$F$7*'Energy Plans Analysis 2023'!C16/100)</f>
        <v>1039.42</v>
      </c>
      <c r="R16" s="14">
        <f>O16-('PV Production'!$E$8*'Energy Plans Analysis 2023'!M16/100)-('PV Production'!$E$7*'Energy Plans Analysis 2023'!C16/100)</f>
        <v>983.26000000000022</v>
      </c>
      <c r="S16" s="14">
        <f>O16-('PV Production'!$D$8*'Energy Plans Analysis 2023'!M16/100)-('PV Production'!$D$7*'Energy Plans Analysis 2023'!C16/100)</f>
        <v>927.09999999999991</v>
      </c>
      <c r="T16" s="14">
        <f>O16-('PV Production'!$C$8*'Energy Plans Analysis 2023'!M16/100)-('PV Production'!$C$7*'Energy Plans Analysis 2023'!C16/100)</f>
        <v>870.93999999999983</v>
      </c>
      <c r="U16" s="14">
        <f>O16-('PV Production'!$B$8*'Energy Plans Analysis 2023'!M16/100)-('PV Production'!$B$7*'Energy Plans Analysis 2023'!C16/100)</f>
        <v>814.77999999999952</v>
      </c>
    </row>
    <row r="17" spans="1:21" x14ac:dyDescent="0.3">
      <c r="A17" s="18" t="s">
        <v>18</v>
      </c>
      <c r="B17" s="18" t="s">
        <v>103</v>
      </c>
      <c r="C17" s="4">
        <v>36.6</v>
      </c>
      <c r="D17" s="4">
        <v>36.6</v>
      </c>
      <c r="E17" s="4">
        <v>36.6</v>
      </c>
      <c r="F17" s="16">
        <v>8.15</v>
      </c>
      <c r="G17" s="4">
        <v>236.62</v>
      </c>
      <c r="H17" s="4"/>
      <c r="I17" s="13">
        <f>(Useage!$D$10+Useage!$F$10)*'Energy Plans Analysis 2023'!C17/100</f>
        <v>1138.4658811810111</v>
      </c>
      <c r="J17" s="13">
        <f>Useage!$C$10*'Energy Plans Analysis 2023'!D17/100</f>
        <v>470.11848828627546</v>
      </c>
      <c r="K17" s="13">
        <f>Useage!$E$10*'Energy Plans Analysis 2023'!E17/100</f>
        <v>221.41563053271344</v>
      </c>
      <c r="L17" s="15">
        <f t="shared" si="1"/>
        <v>2066.62</v>
      </c>
      <c r="M17" s="9">
        <v>24</v>
      </c>
      <c r="N17" s="4"/>
      <c r="O17" s="19">
        <f>L17+('EV Charging'!$B$4*F17/100)</f>
        <v>2205.17</v>
      </c>
      <c r="P17" s="4"/>
      <c r="Q17" s="19">
        <f>O17-('PV Production'!$F$8*'Energy Plans Analysis 2023'!M17/100)-('PV Production'!$F$7*'Energy Plans Analysis 2023'!C17/100)</f>
        <v>629.57000000000005</v>
      </c>
      <c r="R17" s="19">
        <f>O17-('PV Production'!$E$8*'Energy Plans Analysis 2023'!M17/100)-('PV Production'!$E$7*'Energy Plans Analysis 2023'!C17/100)</f>
        <v>564.04999999999995</v>
      </c>
      <c r="S17" s="19">
        <f>O17-('PV Production'!$D$8*'Energy Plans Analysis 2023'!M17/100)-('PV Production'!$D$7*'Energy Plans Analysis 2023'!C17/100)</f>
        <v>498.53</v>
      </c>
      <c r="T17" s="19">
        <f>O17-('PV Production'!$C$8*'Energy Plans Analysis 2023'!M17/100)-('PV Production'!$C$7*'Energy Plans Analysis 2023'!C17/100)</f>
        <v>433.01000000000022</v>
      </c>
      <c r="U17" s="19">
        <f>O17-('PV Production'!$B$8*'Energy Plans Analysis 2023'!M17/100)-('PV Production'!$B$7*'Energy Plans Analysis 2023'!C17/100)</f>
        <v>367.48999999999978</v>
      </c>
    </row>
    <row r="18" spans="1:21" x14ac:dyDescent="0.3">
      <c r="A18" s="4" t="s">
        <v>20</v>
      </c>
      <c r="B18" s="4" t="s">
        <v>9</v>
      </c>
      <c r="C18" s="4">
        <v>40.89</v>
      </c>
      <c r="D18" s="4">
        <v>40.89</v>
      </c>
      <c r="E18" s="4">
        <v>40.89</v>
      </c>
      <c r="F18" s="4">
        <v>40.89</v>
      </c>
      <c r="G18" s="4">
        <v>380.46</v>
      </c>
      <c r="H18" s="4"/>
      <c r="I18" s="13">
        <f>(Useage!$D$10+Useage!$F$10)*'Energy Plans Analysis 2023'!C18/100</f>
        <v>1271.9090131555067</v>
      </c>
      <c r="J18" s="13">
        <f>Useage!$C$10*'Energy Plans Analysis 2023'!D18/100</f>
        <v>525.22254060179785</v>
      </c>
      <c r="K18" s="13">
        <f>Useage!$E$10*'Energy Plans Analysis 2023'!E18/100</f>
        <v>247.3684462426954</v>
      </c>
      <c r="L18" s="13">
        <f t="shared" si="0"/>
        <v>2424.96</v>
      </c>
      <c r="M18" s="9">
        <v>21</v>
      </c>
      <c r="N18" s="4"/>
      <c r="O18" s="14">
        <f>L18+('EV Charging'!$B$4*F18/100)</f>
        <v>3120.09</v>
      </c>
      <c r="P18" s="4"/>
      <c r="Q18" s="14">
        <f>O18-('PV Production'!$F$8*'Energy Plans Analysis 2023'!M18/100)-('PV Production'!$F$7*'Energy Plans Analysis 2023'!C18/100)</f>
        <v>1510.95</v>
      </c>
      <c r="R18" s="14">
        <f>O18-('PV Production'!$E$8*'Energy Plans Analysis 2023'!M18/100)-('PV Production'!$E$7*'Energy Plans Analysis 2023'!C18/100)</f>
        <v>1407.5219999999999</v>
      </c>
      <c r="S18" s="14">
        <f>O18-('PV Production'!$D$8*'Energy Plans Analysis 2023'!M18/100)-('PV Production'!$D$7*'Energy Plans Analysis 2023'!C18/100)</f>
        <v>1304.0940000000005</v>
      </c>
      <c r="T18" s="14">
        <f>O18-('PV Production'!$C$8*'Energy Plans Analysis 2023'!M18/100)-('PV Production'!$C$7*'Energy Plans Analysis 2023'!C18/100)</f>
        <v>1200.6660000000002</v>
      </c>
      <c r="U18" s="14">
        <f>O18-('PV Production'!$B$8*'Energy Plans Analysis 2023'!M18/100)-('PV Production'!$B$7*'Energy Plans Analysis 2023'!C18/100)</f>
        <v>1097.2380000000003</v>
      </c>
    </row>
    <row r="19" spans="1:21" x14ac:dyDescent="0.3">
      <c r="A19" s="4" t="s">
        <v>20</v>
      </c>
      <c r="B19" s="4" t="s">
        <v>10</v>
      </c>
      <c r="C19" s="4">
        <v>43.68</v>
      </c>
      <c r="D19" s="4">
        <v>21.55</v>
      </c>
      <c r="E19" s="4">
        <v>43.68</v>
      </c>
      <c r="F19" s="4">
        <v>21.55</v>
      </c>
      <c r="G19" s="4">
        <v>483.71</v>
      </c>
      <c r="H19" s="4"/>
      <c r="I19" s="13">
        <f>(Useage!$D$10+Useage!$F$10)*'Energy Plans Analysis 2023'!C19/100</f>
        <v>1358.6937073766821</v>
      </c>
      <c r="J19" s="13">
        <f>Useage!$C$10*'Energy Plans Analysis 2023'!D19/100</f>
        <v>276.80473832156383</v>
      </c>
      <c r="K19" s="13">
        <f>Useage!$E$10*'Energy Plans Analysis 2023'!E19/100</f>
        <v>264.24685086527109</v>
      </c>
      <c r="L19" s="13">
        <f t="shared" si="0"/>
        <v>2383.4552965635171</v>
      </c>
      <c r="M19" s="9">
        <v>21</v>
      </c>
      <c r="N19" s="4"/>
      <c r="O19" s="14">
        <f>L19+('EV Charging'!$B$4*F19/100)</f>
        <v>2749.805296563517</v>
      </c>
      <c r="P19" s="4"/>
      <c r="Q19" s="14">
        <f>O19-('PV Production'!$F$8*'Energy Plans Analysis 2023'!M19/100)-('PV Production'!$F$7*'Energy Plans Analysis 2023'!C19/100)</f>
        <v>1068.1252965635169</v>
      </c>
      <c r="R19" s="14">
        <f>O19-('PV Production'!$E$8*'Energy Plans Analysis 2023'!M19/100)-('PV Production'!$E$7*'Energy Plans Analysis 2023'!C19/100)</f>
        <v>950.18929656351679</v>
      </c>
      <c r="S19" s="14">
        <f>O19-('PV Production'!$D$8*'Energy Plans Analysis 2023'!M19/100)-('PV Production'!$D$7*'Energy Plans Analysis 2023'!C19/100)</f>
        <v>832.25329656351732</v>
      </c>
      <c r="T19" s="14">
        <f>O19-('PV Production'!$C$8*'Energy Plans Analysis 2023'!M19/100)-('PV Production'!$C$7*'Energy Plans Analysis 2023'!C19/100)</f>
        <v>714.31729656351695</v>
      </c>
      <c r="U19" s="14">
        <f>O19-('PV Production'!$B$8*'Energy Plans Analysis 2023'!M19/100)-('PV Production'!$B$7*'Energy Plans Analysis 2023'!C19/100)</f>
        <v>596.38129656351725</v>
      </c>
    </row>
    <row r="20" spans="1:21" x14ac:dyDescent="0.3">
      <c r="A20" s="4" t="s">
        <v>20</v>
      </c>
      <c r="B20" s="4" t="s">
        <v>19</v>
      </c>
      <c r="C20" s="4">
        <v>40.89</v>
      </c>
      <c r="D20" s="4">
        <v>21.55</v>
      </c>
      <c r="E20" s="4">
        <v>40.89</v>
      </c>
      <c r="F20" s="4">
        <v>21.55</v>
      </c>
      <c r="G20" s="4">
        <v>380.46</v>
      </c>
      <c r="H20" s="4"/>
      <c r="I20" s="13">
        <f>(Useage!$D$10+Useage!$F$10)*'Energy Plans Analysis 2023'!C20/100</f>
        <v>1271.9090131555067</v>
      </c>
      <c r="J20" s="13">
        <f>Useage!$C$10*'Energy Plans Analysis 2023'!D20/100</f>
        <v>276.80473832156383</v>
      </c>
      <c r="K20" s="13">
        <f>Useage!$E$10*'Energy Plans Analysis 2023'!E20/100</f>
        <v>247.3684462426954</v>
      </c>
      <c r="L20" s="13">
        <f t="shared" si="0"/>
        <v>2176.5421977197661</v>
      </c>
      <c r="M20" s="9">
        <v>21</v>
      </c>
      <c r="N20" s="4"/>
      <c r="O20" s="14">
        <f>L20+('EV Charging'!$B$4*F20/100)</f>
        <v>2542.892197719766</v>
      </c>
      <c r="P20" s="4"/>
      <c r="Q20" s="14">
        <f>O20-('PV Production'!$F$8*'Energy Plans Analysis 2023'!M20/100)-('PV Production'!$F$7*'Energy Plans Analysis 2023'!C20/100)</f>
        <v>933.75219771976595</v>
      </c>
      <c r="R20" s="14">
        <f>O20-('PV Production'!$E$8*'Energy Plans Analysis 2023'!M20/100)-('PV Production'!$E$7*'Energy Plans Analysis 2023'!C20/100)</f>
        <v>830.32419771976583</v>
      </c>
      <c r="S20" s="14">
        <f>O20-('PV Production'!$D$8*'Energy Plans Analysis 2023'!M20/100)-('PV Production'!$D$7*'Energy Plans Analysis 2023'!C20/100)</f>
        <v>726.89619771976641</v>
      </c>
      <c r="T20" s="14">
        <f>O20-('PV Production'!$C$8*'Energy Plans Analysis 2023'!M20/100)-('PV Production'!$C$7*'Energy Plans Analysis 2023'!C20/100)</f>
        <v>623.46819771976607</v>
      </c>
      <c r="U20" s="14">
        <f>O20-('PV Production'!$B$8*'Energy Plans Analysis 2023'!M20/100)-('PV Production'!$B$7*'Energy Plans Analysis 2023'!C20/100)</f>
        <v>520.04019771976618</v>
      </c>
    </row>
    <row r="21" spans="1:21" x14ac:dyDescent="0.3">
      <c r="A21" s="4" t="s">
        <v>20</v>
      </c>
      <c r="B21" s="4" t="s">
        <v>21</v>
      </c>
      <c r="C21" s="4">
        <v>54.66</v>
      </c>
      <c r="D21" s="4">
        <v>30.23</v>
      </c>
      <c r="E21" s="4">
        <v>51.45</v>
      </c>
      <c r="F21" s="4">
        <v>30.23</v>
      </c>
      <c r="G21" s="4">
        <v>360.45</v>
      </c>
      <c r="H21" s="4"/>
      <c r="I21" s="13">
        <f>(Useage!$D$10+Useage!$F$10)*'Energy Plans Analysis 2023'!C21/100</f>
        <v>1700.2334717309857</v>
      </c>
      <c r="J21" s="13">
        <f>Useage!$C$10*'Energy Plans Analysis 2023'!D21/100</f>
        <v>388.29731969656029</v>
      </c>
      <c r="K21" s="13">
        <f>Useage!$E$10*'Energy Plans Analysis 2023'!E21/100</f>
        <v>311.25230029803566</v>
      </c>
      <c r="L21" s="13">
        <f t="shared" si="0"/>
        <v>2760.2330917255813</v>
      </c>
      <c r="M21" s="9">
        <v>21</v>
      </c>
      <c r="N21" s="4"/>
      <c r="O21" s="14">
        <f>L21+('EV Charging'!$B$4*F21/100)</f>
        <v>3274.1430917255811</v>
      </c>
      <c r="P21" s="4"/>
      <c r="Q21" s="14">
        <f>O21-('PV Production'!$F$8*'Energy Plans Analysis 2023'!M21/100)-('PV Production'!$F$7*'Energy Plans Analysis 2023'!C21/100)</f>
        <v>1306.9830917255811</v>
      </c>
      <c r="R21" s="14">
        <f>O21-('PV Production'!$E$8*'Energy Plans Analysis 2023'!M21/100)-('PV Production'!$E$7*'Energy Plans Analysis 2023'!C21/100)</f>
        <v>1131.9510917255811</v>
      </c>
      <c r="S21" s="14">
        <f>O21-('PV Production'!$D$8*'Energy Plans Analysis 2023'!M21/100)-('PV Production'!$D$7*'Energy Plans Analysis 2023'!C21/100)</f>
        <v>956.91909172558167</v>
      </c>
      <c r="T21" s="14">
        <f>O21-('PV Production'!$C$8*'Energy Plans Analysis 2023'!M21/100)-('PV Production'!$C$7*'Energy Plans Analysis 2023'!C21/100)</f>
        <v>781.88709172558129</v>
      </c>
      <c r="U21" s="14">
        <f>O21-('PV Production'!$B$8*'Energy Plans Analysis 2023'!M21/100)-('PV Production'!$B$7*'Energy Plans Analysis 2023'!C21/100)</f>
        <v>606.85509172558159</v>
      </c>
    </row>
    <row r="22" spans="1:21" x14ac:dyDescent="0.3">
      <c r="A22" s="4" t="s">
        <v>20</v>
      </c>
      <c r="B22" s="4" t="s">
        <v>22</v>
      </c>
      <c r="C22" s="4">
        <v>43.68</v>
      </c>
      <c r="D22" s="4">
        <v>21.55</v>
      </c>
      <c r="E22" s="4">
        <v>43.68</v>
      </c>
      <c r="F22" s="16">
        <v>12.65</v>
      </c>
      <c r="G22" s="4">
        <v>483.71</v>
      </c>
      <c r="H22" s="4"/>
      <c r="I22" s="13">
        <f>(Useage!$D$10+Useage!$F$10)*'Energy Plans Analysis 2023'!C22/100</f>
        <v>1358.6937073766821</v>
      </c>
      <c r="J22" s="13">
        <f>Useage!$C$10*'Energy Plans Analysis 2023'!D22/100</f>
        <v>276.80473832156383</v>
      </c>
      <c r="K22" s="13">
        <f>Useage!$E$10*'Energy Plans Analysis 2023'!E22/100</f>
        <v>264.24685086527109</v>
      </c>
      <c r="L22" s="13">
        <f t="shared" si="0"/>
        <v>2383.4552965635171</v>
      </c>
      <c r="M22" s="9">
        <v>21</v>
      </c>
      <c r="N22" s="4"/>
      <c r="O22" s="14">
        <f>L22+('EV Charging'!$B$4*F22/100)</f>
        <v>2598.5052965635173</v>
      </c>
      <c r="P22" s="4"/>
      <c r="Q22" s="14">
        <f>O22-('PV Production'!$F$8*'Energy Plans Analysis 2023'!M22/100)-('PV Production'!$F$7*'Energy Plans Analysis 2023'!C22/100)</f>
        <v>916.82529656351721</v>
      </c>
      <c r="R22" s="14">
        <f>O22-('PV Production'!$E$8*'Energy Plans Analysis 2023'!M22/100)-('PV Production'!$E$7*'Energy Plans Analysis 2023'!C22/100)</f>
        <v>798.88929656351706</v>
      </c>
      <c r="S22" s="14">
        <f>O22-('PV Production'!$D$8*'Energy Plans Analysis 2023'!M22/100)-('PV Production'!$D$7*'Energy Plans Analysis 2023'!C22/100)</f>
        <v>680.9532965635176</v>
      </c>
      <c r="T22" s="14">
        <f>O22-('PV Production'!$C$8*'Energy Plans Analysis 2023'!M22/100)-('PV Production'!$C$7*'Energy Plans Analysis 2023'!C22/100)</f>
        <v>563.01729656351722</v>
      </c>
      <c r="U22" s="14">
        <f>O22-('PV Production'!$B$8*'Energy Plans Analysis 2023'!M22/100)-('PV Production'!$B$7*'Energy Plans Analysis 2023'!C22/100)</f>
        <v>445.08129656351753</v>
      </c>
    </row>
    <row r="23" spans="1:21" x14ac:dyDescent="0.3">
      <c r="A23" s="4" t="s">
        <v>23</v>
      </c>
      <c r="B23" s="4" t="s">
        <v>9</v>
      </c>
      <c r="C23" s="4">
        <v>43.5</v>
      </c>
      <c r="D23" s="4">
        <v>43.5</v>
      </c>
      <c r="E23" s="4">
        <v>43.5</v>
      </c>
      <c r="F23" s="4">
        <v>43.5</v>
      </c>
      <c r="G23" s="4">
        <v>352.9</v>
      </c>
      <c r="H23" s="4"/>
      <c r="I23" s="13">
        <f>(Useage!$D$10+Useage!$F$10)*'Energy Plans Analysis 2023'!C23/100</f>
        <v>1353.0946948462838</v>
      </c>
      <c r="J23" s="13">
        <f>Useage!$C$10*'Energy Plans Analysis 2023'!D23/100</f>
        <v>558.7473836189339</v>
      </c>
      <c r="K23" s="13">
        <f>Useage!$E$10*'Energy Plans Analysis 2023'!E23/100</f>
        <v>263.1579215347823</v>
      </c>
      <c r="L23" s="13">
        <f t="shared" si="0"/>
        <v>2527.9</v>
      </c>
      <c r="M23" s="9">
        <v>18.5</v>
      </c>
      <c r="N23" s="4"/>
      <c r="O23" s="14">
        <f>L23+('EV Charging'!$B$4*F23/100)</f>
        <v>3267.4</v>
      </c>
      <c r="P23" s="4"/>
      <c r="Q23" s="14">
        <f>O23-('PV Production'!$F$8*'Energy Plans Analysis 2023'!M23/100)-('PV Production'!$F$7*'Energy Plans Analysis 2023'!C23/100)</f>
        <v>1655.4</v>
      </c>
      <c r="R23" s="14">
        <f>O23-('PV Production'!$E$8*'Energy Plans Analysis 2023'!M23/100)-('PV Production'!$E$7*'Energy Plans Analysis 2023'!C23/100)</f>
        <v>1525.3999999999999</v>
      </c>
      <c r="S23" s="14">
        <f>O23-('PV Production'!$D$8*'Energy Plans Analysis 2023'!M23/100)-('PV Production'!$D$7*'Energy Plans Analysis 2023'!C23/100)</f>
        <v>1395.4000000000005</v>
      </c>
      <c r="T23" s="14">
        <f>O23-('PV Production'!$C$8*'Energy Plans Analysis 2023'!M23/100)-('PV Production'!$C$7*'Energy Plans Analysis 2023'!C23/100)</f>
        <v>1265.4000000000001</v>
      </c>
      <c r="U23" s="14">
        <f>O23-('PV Production'!$B$8*'Energy Plans Analysis 2023'!M23/100)-('PV Production'!$B$7*'Energy Plans Analysis 2023'!C23/100)</f>
        <v>1135.4000000000003</v>
      </c>
    </row>
    <row r="24" spans="1:21" x14ac:dyDescent="0.3">
      <c r="A24" s="4" t="s">
        <v>23</v>
      </c>
      <c r="B24" s="4" t="s">
        <v>10</v>
      </c>
      <c r="C24" s="4">
        <v>47.54</v>
      </c>
      <c r="D24" s="4">
        <v>23.5</v>
      </c>
      <c r="E24" s="4">
        <v>47.54</v>
      </c>
      <c r="F24" s="4">
        <v>23.5</v>
      </c>
      <c r="G24" s="4">
        <v>457.96</v>
      </c>
      <c r="H24" s="4"/>
      <c r="I24" s="13">
        <f>(Useage!$D$10+Useage!$F$10)*'Energy Plans Analysis 2023'!C24/100</f>
        <v>1478.7614205285593</v>
      </c>
      <c r="J24" s="13">
        <f>Useage!$C$10*'Energy Plans Analysis 2023'!D24/100</f>
        <v>301.85203482861948</v>
      </c>
      <c r="K24" s="13">
        <f>Useage!$E$10*'Energy Plans Analysis 2023'!E24/100</f>
        <v>287.59833539686326</v>
      </c>
      <c r="L24" s="13">
        <f t="shared" si="0"/>
        <v>2526.1717907540419</v>
      </c>
      <c r="M24" s="9">
        <v>18.5</v>
      </c>
      <c r="N24" s="4"/>
      <c r="O24" s="14">
        <f>L24+('EV Charging'!$B$4*F24/100)</f>
        <v>2925.6717907540419</v>
      </c>
      <c r="P24" s="4"/>
      <c r="Q24" s="14">
        <f>O24-('PV Production'!$F$8*'Energy Plans Analysis 2023'!M24/100)-('PV Production'!$F$7*'Energy Plans Analysis 2023'!C24/100)</f>
        <v>1208.631790754042</v>
      </c>
      <c r="R24" s="14">
        <f>O24-('PV Production'!$E$8*'Energy Plans Analysis 2023'!M24/100)-('PV Production'!$E$7*'Energy Plans Analysis 2023'!C24/100)</f>
        <v>1057.6237907540419</v>
      </c>
      <c r="S24" s="14">
        <f>O24-('PV Production'!$D$8*'Energy Plans Analysis 2023'!M24/100)-('PV Production'!$D$7*'Energy Plans Analysis 2023'!C24/100)</f>
        <v>906.61579075404234</v>
      </c>
      <c r="T24" s="14">
        <f>O24-('PV Production'!$C$8*'Energy Plans Analysis 2023'!M24/100)-('PV Production'!$C$7*'Energy Plans Analysis 2023'!C24/100)</f>
        <v>755.60779075404184</v>
      </c>
      <c r="U24" s="14">
        <f>O24-('PV Production'!$B$8*'Energy Plans Analysis 2023'!M24/100)-('PV Production'!$B$7*'Energy Plans Analysis 2023'!C24/100)</f>
        <v>604.59979075404226</v>
      </c>
    </row>
    <row r="25" spans="1:21" x14ac:dyDescent="0.3">
      <c r="A25" s="4" t="s">
        <v>23</v>
      </c>
      <c r="B25" s="4" t="s">
        <v>19</v>
      </c>
      <c r="C25" s="4">
        <v>43.5</v>
      </c>
      <c r="D25" s="4">
        <v>23</v>
      </c>
      <c r="E25" s="4">
        <v>43.5</v>
      </c>
      <c r="F25" s="4">
        <v>23</v>
      </c>
      <c r="G25" s="4">
        <v>376.22</v>
      </c>
      <c r="H25" s="4"/>
      <c r="I25" s="13">
        <f>(Useage!$D$10+Useage!$F$10)*'Energy Plans Analysis 2023'!C25/100</f>
        <v>1353.0946948462838</v>
      </c>
      <c r="J25" s="13">
        <f>Useage!$C$10*'Energy Plans Analysis 2023'!D25/100</f>
        <v>295.42965110886161</v>
      </c>
      <c r="K25" s="13">
        <f>Useage!$E$10*'Energy Plans Analysis 2023'!E25/100</f>
        <v>263.1579215347823</v>
      </c>
      <c r="L25" s="13">
        <f t="shared" si="0"/>
        <v>2287.9022674899279</v>
      </c>
      <c r="M25" s="9">
        <v>18.5</v>
      </c>
      <c r="N25" s="4"/>
      <c r="O25" s="14">
        <f>L25+('EV Charging'!$B$4*F25/100)</f>
        <v>2678.9022674899279</v>
      </c>
      <c r="P25" s="4"/>
      <c r="Q25" s="14">
        <f>O25-('PV Production'!$F$8*'Energy Plans Analysis 2023'!M25/100)-('PV Production'!$F$7*'Energy Plans Analysis 2023'!C25/100)</f>
        <v>1066.9022674899279</v>
      </c>
      <c r="R25" s="14">
        <f>O25-('PV Production'!$E$8*'Energy Plans Analysis 2023'!M25/100)-('PV Production'!$E$7*'Energy Plans Analysis 2023'!C25/100)</f>
        <v>936.90226748992768</v>
      </c>
      <c r="S25" s="14">
        <f>O25-('PV Production'!$D$8*'Energy Plans Analysis 2023'!M25/100)-('PV Production'!$D$7*'Energy Plans Analysis 2023'!C25/100)</f>
        <v>806.90226748992836</v>
      </c>
      <c r="T25" s="14">
        <f>O25-('PV Production'!$C$8*'Energy Plans Analysis 2023'!M25/100)-('PV Production'!$C$7*'Energy Plans Analysis 2023'!C25/100)</f>
        <v>676.90226748992791</v>
      </c>
      <c r="U25" s="14">
        <f>O25-('PV Production'!$B$8*'Energy Plans Analysis 2023'!M25/100)-('PV Production'!$B$7*'Energy Plans Analysis 2023'!C25/100)</f>
        <v>546.90226748992814</v>
      </c>
    </row>
    <row r="26" spans="1:21" x14ac:dyDescent="0.3">
      <c r="A26" s="4" t="s">
        <v>24</v>
      </c>
      <c r="B26" s="4" t="s">
        <v>25</v>
      </c>
      <c r="C26" s="4">
        <v>39.18</v>
      </c>
      <c r="D26" s="4">
        <v>39.18</v>
      </c>
      <c r="E26" s="4">
        <v>39.18</v>
      </c>
      <c r="F26" s="4">
        <v>39.18</v>
      </c>
      <c r="G26" s="4">
        <v>380.46</v>
      </c>
      <c r="H26" s="4"/>
      <c r="I26" s="13">
        <f>(Useage!$D$10+Useage!$F$10)*'Energy Plans Analysis 2023'!C26/100</f>
        <v>1218.7183941167218</v>
      </c>
      <c r="J26" s="13">
        <f>Useage!$C$10*'Energy Plans Analysis 2023'!D26/100</f>
        <v>503.25798828022596</v>
      </c>
      <c r="K26" s="13">
        <f>Useage!$E$10*'Energy Plans Analysis 2023'!E26/100</f>
        <v>237.02361760305223</v>
      </c>
      <c r="L26" s="13">
        <f t="shared" si="0"/>
        <v>2339.46</v>
      </c>
      <c r="M26" s="9">
        <v>24</v>
      </c>
      <c r="N26" s="4"/>
      <c r="O26" s="14">
        <f>L26+('EV Charging'!$B$4*F26/100)</f>
        <v>3005.5200000000004</v>
      </c>
      <c r="P26" s="4"/>
      <c r="Q26" s="14">
        <f>O26-('PV Production'!$F$8*'Energy Plans Analysis 2023'!M26/100)-('PV Production'!$F$7*'Energy Plans Analysis 2023'!C26/100)</f>
        <v>1362.8400000000006</v>
      </c>
      <c r="R26" s="14">
        <f>O26-('PV Production'!$E$8*'Energy Plans Analysis 2023'!M26/100)-('PV Production'!$E$7*'Energy Plans Analysis 2023'!C26/100)</f>
        <v>1283.9040000000005</v>
      </c>
      <c r="S26" s="14">
        <f>O26-('PV Production'!$D$8*'Energy Plans Analysis 2023'!M26/100)-('PV Production'!$D$7*'Energy Plans Analysis 2023'!C26/100)</f>
        <v>1204.9680000000005</v>
      </c>
      <c r="T26" s="14">
        <f>O26-('PV Production'!$C$8*'Energy Plans Analysis 2023'!M26/100)-('PV Production'!$C$7*'Energy Plans Analysis 2023'!C26/100)</f>
        <v>1126.0320000000006</v>
      </c>
      <c r="U26" s="14">
        <f>O26-('PV Production'!$B$8*'Energy Plans Analysis 2023'!M26/100)-('PV Production'!$B$7*'Energy Plans Analysis 2023'!C26/100)</f>
        <v>1047.0960000000002</v>
      </c>
    </row>
    <row r="27" spans="1:21" x14ac:dyDescent="0.3">
      <c r="A27" s="4" t="s">
        <v>24</v>
      </c>
      <c r="B27" s="4" t="s">
        <v>26</v>
      </c>
      <c r="C27" s="4">
        <v>41.33</v>
      </c>
      <c r="D27" s="4">
        <v>20.03</v>
      </c>
      <c r="E27" s="4">
        <v>41.33</v>
      </c>
      <c r="F27" s="4">
        <v>20.03</v>
      </c>
      <c r="G27" s="4">
        <v>483.71</v>
      </c>
      <c r="H27" s="4"/>
      <c r="I27" s="13">
        <f>(Useage!$D$10+Useage!$F$10)*'Energy Plans Analysis 2023'!C27/100</f>
        <v>1285.595488229814</v>
      </c>
      <c r="J27" s="13">
        <f>Useage!$C$10*'Energy Plans Analysis 2023'!D27/100</f>
        <v>257.28069181349991</v>
      </c>
      <c r="K27" s="13">
        <f>Useage!$E$10*'Energy Plans Analysis 2023'!E27/100</f>
        <v>250.03027349500124</v>
      </c>
      <c r="L27" s="13">
        <f t="shared" si="0"/>
        <v>2276.616453538315</v>
      </c>
      <c r="M27" s="9">
        <v>24</v>
      </c>
      <c r="N27" s="4"/>
      <c r="O27" s="14">
        <f>L27+('EV Charging'!$B$4*F27/100)</f>
        <v>2617.1264535383152</v>
      </c>
      <c r="P27" s="4"/>
      <c r="Q27" s="14">
        <f>O27-('PV Production'!$F$8*'Energy Plans Analysis 2023'!M27/100)-('PV Production'!$F$7*'Energy Plans Analysis 2023'!C27/100)</f>
        <v>918.54645353831529</v>
      </c>
      <c r="R27" s="14">
        <f>O27-('PV Production'!$E$8*'Energy Plans Analysis 2023'!M27/100)-('PV Production'!$E$7*'Energy Plans Analysis 2023'!C27/100)</f>
        <v>828.43045353831553</v>
      </c>
      <c r="S27" s="14">
        <f>O27-('PV Production'!$D$8*'Energy Plans Analysis 2023'!M27/100)-('PV Production'!$D$7*'Energy Plans Analysis 2023'!C27/100)</f>
        <v>738.31445353831532</v>
      </c>
      <c r="T27" s="14">
        <f>O27-('PV Production'!$C$8*'Energy Plans Analysis 2023'!M27/100)-('PV Production'!$C$7*'Energy Plans Analysis 2023'!C27/100)</f>
        <v>648.19845353831533</v>
      </c>
      <c r="U27" s="14">
        <f>O27-('PV Production'!$B$8*'Energy Plans Analysis 2023'!M27/100)-('PV Production'!$B$7*'Energy Plans Analysis 2023'!C27/100)</f>
        <v>558.08245353831512</v>
      </c>
    </row>
    <row r="28" spans="1:21" x14ac:dyDescent="0.3">
      <c r="A28" s="4" t="s">
        <v>24</v>
      </c>
      <c r="B28" s="4" t="s">
        <v>27</v>
      </c>
      <c r="C28" s="4">
        <v>62.27</v>
      </c>
      <c r="D28" s="4">
        <v>62.27</v>
      </c>
      <c r="E28" s="4">
        <v>62.27</v>
      </c>
      <c r="F28" s="4">
        <v>62.27</v>
      </c>
      <c r="G28" s="4">
        <v>448.42</v>
      </c>
      <c r="H28" s="4"/>
      <c r="I28" s="13">
        <f>(Useage!$D$10+Useage!$F$10)*'Energy Plans Analysis 2023'!C28/100</f>
        <v>1936.9472792661632</v>
      </c>
      <c r="J28" s="13">
        <f>Useage!$C$10*'Energy Plans Analysis 2023'!D28/100</f>
        <v>799.84366845864406</v>
      </c>
      <c r="K28" s="13">
        <f>Useage!$E$10*'Energy Plans Analysis 2023'!E28/100</f>
        <v>376.70905227519302</v>
      </c>
      <c r="L28" s="13">
        <f t="shared" si="0"/>
        <v>3561.92</v>
      </c>
      <c r="M28" s="9">
        <v>24</v>
      </c>
      <c r="N28" s="4"/>
      <c r="O28" s="14">
        <f>L28+('EV Charging'!$B$4*F28/100)</f>
        <v>4620.51</v>
      </c>
      <c r="P28" s="4"/>
      <c r="Q28" s="14">
        <f>O28-('PV Production'!$F$8*'Energy Plans Analysis 2023'!M28/100)-('PV Production'!$F$7*'Energy Plans Analysis 2023'!C28/100)</f>
        <v>2377.4900000000002</v>
      </c>
      <c r="R28" s="14">
        <f>O28-('PV Production'!$E$8*'Energy Plans Analysis 2023'!M28/100)-('PV Production'!$E$7*'Energy Plans Analysis 2023'!C28/100)</f>
        <v>2178.4859999999999</v>
      </c>
      <c r="S28" s="14">
        <f>O28-('PV Production'!$D$8*'Energy Plans Analysis 2023'!M28/100)-('PV Production'!$D$7*'Energy Plans Analysis 2023'!C28/100)</f>
        <v>1979.4820000000009</v>
      </c>
      <c r="T28" s="14">
        <f>O28-('PV Production'!$C$8*'Energy Plans Analysis 2023'!M28/100)-('PV Production'!$C$7*'Energy Plans Analysis 2023'!C28/100)</f>
        <v>1780.4779999999996</v>
      </c>
      <c r="U28" s="14">
        <f>O28-('PV Production'!$B$8*'Energy Plans Analysis 2023'!M28/100)-('PV Production'!$B$7*'Energy Plans Analysis 2023'!C28/100)</f>
        <v>1581.4739999999997</v>
      </c>
    </row>
    <row r="29" spans="1:21" x14ac:dyDescent="0.3">
      <c r="A29" s="4" t="s">
        <v>24</v>
      </c>
      <c r="B29" s="4" t="s">
        <v>28</v>
      </c>
      <c r="C29" s="4">
        <v>69.31</v>
      </c>
      <c r="D29" s="4">
        <v>33.590000000000003</v>
      </c>
      <c r="E29" s="4">
        <v>69.31</v>
      </c>
      <c r="F29" s="4">
        <v>33.590000000000003</v>
      </c>
      <c r="G29" s="4">
        <v>603.17999999999995</v>
      </c>
      <c r="H29" s="4"/>
      <c r="I29" s="13">
        <f>(Useage!$D$10+Useage!$F$10)*'Energy Plans Analysis 2023'!C29/100</f>
        <v>2155.9308804550792</v>
      </c>
      <c r="J29" s="13">
        <f>Useage!$C$10*'Energy Plans Analysis 2023'!D29/100</f>
        <v>431.45573829333313</v>
      </c>
      <c r="K29" s="13">
        <f>Useage!$E$10*'Energy Plans Analysis 2023'!E29/100</f>
        <v>419.29828831208653</v>
      </c>
      <c r="L29" s="13">
        <f t="shared" si="0"/>
        <v>3609.8649070604988</v>
      </c>
      <c r="M29" s="9">
        <v>24</v>
      </c>
      <c r="N29" s="4"/>
      <c r="O29" s="14">
        <f>L29+('EV Charging'!$B$4*F29/100)</f>
        <v>4180.8949070604995</v>
      </c>
      <c r="P29" s="4"/>
      <c r="Q29" s="14">
        <f>O29-('PV Production'!$F$8*'Energy Plans Analysis 2023'!M29/100)-('PV Production'!$F$7*'Energy Plans Analysis 2023'!C29/100)</f>
        <v>1754.8349070604995</v>
      </c>
      <c r="R29" s="14">
        <f>O29-('PV Production'!$E$8*'Energy Plans Analysis 2023'!M29/100)-('PV Production'!$E$7*'Energy Plans Analysis 2023'!C29/100)</f>
        <v>1519.2229070604994</v>
      </c>
      <c r="S29" s="14">
        <f>O29-('PV Production'!$D$8*'Energy Plans Analysis 2023'!M29/100)-('PV Production'!$D$7*'Energy Plans Analysis 2023'!C29/100)</f>
        <v>1283.6109070604998</v>
      </c>
      <c r="T29" s="14">
        <f>O29-('PV Production'!$C$8*'Energy Plans Analysis 2023'!M29/100)-('PV Production'!$C$7*'Energy Plans Analysis 2023'!C29/100)</f>
        <v>1047.9989070604993</v>
      </c>
      <c r="U29" s="14">
        <f>O29-('PV Production'!$B$8*'Energy Plans Analysis 2023'!M29/100)-('PV Production'!$B$7*'Energy Plans Analysis 2023'!C29/100)</f>
        <v>812.3869070604992</v>
      </c>
    </row>
    <row r="30" spans="1:21" x14ac:dyDescent="0.3">
      <c r="A30" s="4" t="s">
        <v>24</v>
      </c>
      <c r="B30" s="4" t="s">
        <v>29</v>
      </c>
      <c r="C30" s="4">
        <v>38.33</v>
      </c>
      <c r="D30" s="4">
        <v>29.88</v>
      </c>
      <c r="E30" s="4">
        <v>45.34</v>
      </c>
      <c r="F30" s="4">
        <v>29.88</v>
      </c>
      <c r="G30" s="4">
        <v>413.33</v>
      </c>
      <c r="H30" s="4"/>
      <c r="I30" s="13">
        <f>(Useage!$D$10+Useage!$F$10)*'Energy Plans Analysis 2023'!C30/100</f>
        <v>1192.2786127231736</v>
      </c>
      <c r="J30" s="13">
        <f>Useage!$C$10*'Energy Plans Analysis 2023'!D30/100</f>
        <v>383.80165109272974</v>
      </c>
      <c r="K30" s="13">
        <f>Useage!$E$10*'Energy Plans Analysis 2023'!E30/100</f>
        <v>274.28919913533406</v>
      </c>
      <c r="L30" s="13">
        <f t="shared" si="0"/>
        <v>2263.6994629512374</v>
      </c>
      <c r="M30" s="9">
        <v>24</v>
      </c>
      <c r="N30" s="4"/>
      <c r="O30" s="14">
        <f>L30+('EV Charging'!$B$4*F30/100)</f>
        <v>2771.6594629512374</v>
      </c>
      <c r="P30" s="4"/>
      <c r="Q30" s="14">
        <f>O30-('PV Production'!$F$8*'Energy Plans Analysis 2023'!M30/100)-('PV Production'!$F$7*'Energy Plans Analysis 2023'!C30/100)</f>
        <v>1151.0794629512375</v>
      </c>
      <c r="R30" s="14">
        <f>O30-('PV Production'!$E$8*'Energy Plans Analysis 2023'!M30/100)-('PV Production'!$E$7*'Energy Plans Analysis 2023'!C30/100)</f>
        <v>1076.5634629512376</v>
      </c>
      <c r="S30" s="14">
        <f>O30-('PV Production'!$D$8*'Energy Plans Analysis 2023'!M30/100)-('PV Production'!$D$7*'Energy Plans Analysis 2023'!C30/100)</f>
        <v>1002.0474629512375</v>
      </c>
      <c r="T30" s="14">
        <f>O30-('PV Production'!$C$8*'Energy Plans Analysis 2023'!M30/100)-('PV Production'!$C$7*'Energy Plans Analysis 2023'!C30/100)</f>
        <v>927.5314629512377</v>
      </c>
      <c r="U30" s="14">
        <f>O30-('PV Production'!$B$8*'Energy Plans Analysis 2023'!M30/100)-('PV Production'!$B$7*'Energy Plans Analysis 2023'!C30/100)</f>
        <v>853.01546295123717</v>
      </c>
    </row>
    <row r="31" spans="1:21" x14ac:dyDescent="0.3">
      <c r="A31" s="4" t="s">
        <v>24</v>
      </c>
      <c r="B31" s="4" t="s">
        <v>30</v>
      </c>
      <c r="C31" s="4">
        <v>49.06</v>
      </c>
      <c r="D31" s="4">
        <v>38.24</v>
      </c>
      <c r="E31" s="4">
        <v>58.02</v>
      </c>
      <c r="F31" s="4">
        <v>38.24</v>
      </c>
      <c r="G31" s="4">
        <v>413.33</v>
      </c>
      <c r="H31" s="4"/>
      <c r="I31" s="13">
        <f>(Useage!$D$10+Useage!$F$10)*'Energy Plans Analysis 2023'!C31/100</f>
        <v>1526.0419707852573</v>
      </c>
      <c r="J31" s="13">
        <f>Useage!$C$10*'Energy Plans Analysis 2023'!D31/100</f>
        <v>491.18390688708126</v>
      </c>
      <c r="K31" s="13">
        <f>Useage!$E$10*'Energy Plans Analysis 2023'!E31/100</f>
        <v>350.99822086087522</v>
      </c>
      <c r="L31" s="13">
        <f t="shared" si="0"/>
        <v>2781.5540985332136</v>
      </c>
      <c r="M31" s="9">
        <v>24</v>
      </c>
      <c r="N31" s="4"/>
      <c r="O31" s="14">
        <f>L31+('EV Charging'!$B$4*F31/100)</f>
        <v>3431.6340985332135</v>
      </c>
      <c r="P31" s="4"/>
      <c r="Q31" s="14">
        <f>O31-('PV Production'!$F$8*'Energy Plans Analysis 2023'!M31/100)-('PV Production'!$F$7*'Energy Plans Analysis 2023'!C31/100)</f>
        <v>1532.0740985332136</v>
      </c>
      <c r="R31" s="14">
        <f>O31-('PV Production'!$E$8*'Energy Plans Analysis 2023'!M31/100)-('PV Production'!$E$7*'Energy Plans Analysis 2023'!C31/100)</f>
        <v>1401.7620985332137</v>
      </c>
      <c r="S31" s="14">
        <f>O31-('PV Production'!$D$8*'Energy Plans Analysis 2023'!M31/100)-('PV Production'!$D$7*'Energy Plans Analysis 2023'!C31/100)</f>
        <v>1271.4500985332136</v>
      </c>
      <c r="T31" s="14">
        <f>O31-('PV Production'!$C$8*'Energy Plans Analysis 2023'!M31/100)-('PV Production'!$C$7*'Energy Plans Analysis 2023'!C31/100)</f>
        <v>1141.1380985332137</v>
      </c>
      <c r="U31" s="14">
        <f>O31-('PV Production'!$B$8*'Energy Plans Analysis 2023'!M31/100)-('PV Production'!$B$7*'Energy Plans Analysis 2023'!C31/100)</f>
        <v>1010.8260985332131</v>
      </c>
    </row>
    <row r="32" spans="1:21" x14ac:dyDescent="0.3">
      <c r="A32" s="4" t="s">
        <v>31</v>
      </c>
      <c r="B32" s="4" t="s">
        <v>32</v>
      </c>
      <c r="C32" s="4">
        <v>33.35</v>
      </c>
      <c r="D32" s="4">
        <v>33.35</v>
      </c>
      <c r="E32" s="4">
        <v>33.35</v>
      </c>
      <c r="F32" s="4">
        <v>33.35</v>
      </c>
      <c r="G32" s="4">
        <v>360.45</v>
      </c>
      <c r="H32" s="4"/>
      <c r="I32" s="13">
        <f>(Useage!$D$10+Useage!$F$10)*'Energy Plans Analysis 2023'!C32/100</f>
        <v>1037.3725993821508</v>
      </c>
      <c r="J32" s="13">
        <f>Useage!$C$10*'Energy Plans Analysis 2023'!D32/100</f>
        <v>428.37299410784937</v>
      </c>
      <c r="K32" s="13">
        <f>Useage!$E$10*'Energy Plans Analysis 2023'!E32/100</f>
        <v>201.7544065099998</v>
      </c>
      <c r="L32" s="13">
        <f t="shared" si="0"/>
        <v>2027.95</v>
      </c>
      <c r="M32" s="9">
        <v>15.89</v>
      </c>
      <c r="N32" s="4"/>
      <c r="O32" s="14">
        <f>L32+('EV Charging'!$B$4*F32/100)</f>
        <v>2594.9</v>
      </c>
      <c r="P32" s="4"/>
      <c r="Q32" s="14">
        <f>O32-('PV Production'!$F$8*'Energy Plans Analysis 2023'!M32/100)-('PV Production'!$F$7*'Energy Plans Analysis 2023'!C32/100)</f>
        <v>1314.6600000000003</v>
      </c>
      <c r="R32" s="14">
        <f>O32-('PV Production'!$E$8*'Energy Plans Analysis 2023'!M32/100)-('PV Production'!$E$7*'Energy Plans Analysis 2023'!C32/100)</f>
        <v>1223.8679999999999</v>
      </c>
      <c r="S32" s="14">
        <f>O32-('PV Production'!$D$8*'Energy Plans Analysis 2023'!M32/100)-('PV Production'!$D$7*'Energy Plans Analysis 2023'!C32/100)</f>
        <v>1133.0760000000002</v>
      </c>
      <c r="T32" s="14">
        <f>O32-('PV Production'!$C$8*'Energy Plans Analysis 2023'!M32/100)-('PV Production'!$C$7*'Energy Plans Analysis 2023'!C32/100)</f>
        <v>1042.2840000000003</v>
      </c>
      <c r="U32" s="14">
        <f>O32-('PV Production'!$B$8*'Energy Plans Analysis 2023'!M32/100)-('PV Production'!$B$7*'Energy Plans Analysis 2023'!C32/100)</f>
        <v>951.49199999999996</v>
      </c>
    </row>
    <row r="33" spans="1:21" x14ac:dyDescent="0.3">
      <c r="A33" s="4" t="s">
        <v>31</v>
      </c>
      <c r="B33" s="4" t="s">
        <v>33</v>
      </c>
      <c r="C33" s="4">
        <v>35.409999999999997</v>
      </c>
      <c r="D33" s="4">
        <v>20.57</v>
      </c>
      <c r="E33" s="4">
        <v>35.409999999999997</v>
      </c>
      <c r="F33" s="4">
        <v>20.57</v>
      </c>
      <c r="G33" s="4">
        <v>483.71</v>
      </c>
      <c r="H33" s="4"/>
      <c r="I33" s="13">
        <f>(Useage!$D$10+Useage!$F$10)*'Energy Plans Analysis 2023'!C33/100</f>
        <v>1101.4501872300439</v>
      </c>
      <c r="J33" s="13">
        <f>Useage!$C$10*'Energy Plans Analysis 2023'!D33/100</f>
        <v>264.21686623083838</v>
      </c>
      <c r="K33" s="13">
        <f>Useage!$E$10*'Energy Plans Analysis 2023'!E33/100</f>
        <v>214.21659773670439</v>
      </c>
      <c r="L33" s="13">
        <f t="shared" si="0"/>
        <v>2063.5936511975865</v>
      </c>
      <c r="M33" s="9">
        <v>15.89</v>
      </c>
      <c r="N33" s="4"/>
      <c r="O33" s="14">
        <f>L33+('EV Charging'!$B$4*F33/100)</f>
        <v>2413.2836511975866</v>
      </c>
      <c r="P33" s="4"/>
      <c r="Q33" s="14">
        <f>O33-('PV Production'!$F$8*'Energy Plans Analysis 2023'!M33/100)-('PV Production'!$F$7*'Energy Plans Analysis 2023'!C33/100)</f>
        <v>1079.4836511975868</v>
      </c>
      <c r="R33" s="14">
        <f>O33-('PV Production'!$E$8*'Energy Plans Analysis 2023'!M33/100)-('PV Production'!$E$7*'Energy Plans Analysis 2023'!C33/100)</f>
        <v>977.97965119758646</v>
      </c>
      <c r="S33" s="14">
        <f>O33-('PV Production'!$D$8*'Energy Plans Analysis 2023'!M33/100)-('PV Production'!$D$7*'Energy Plans Analysis 2023'!C33/100)</f>
        <v>876.47565119758679</v>
      </c>
      <c r="T33" s="14">
        <f>O33-('PV Production'!$C$8*'Energy Plans Analysis 2023'!M33/100)-('PV Production'!$C$7*'Energy Plans Analysis 2023'!C33/100)</f>
        <v>774.97165119758688</v>
      </c>
      <c r="U33" s="14">
        <f>O33-('PV Production'!$B$8*'Energy Plans Analysis 2023'!M33/100)-('PV Production'!$B$7*'Energy Plans Analysis 2023'!C33/100)</f>
        <v>673.46765119758652</v>
      </c>
    </row>
    <row r="34" spans="1:21" x14ac:dyDescent="0.3">
      <c r="A34" s="4" t="s">
        <v>31</v>
      </c>
      <c r="B34" s="4" t="s">
        <v>34</v>
      </c>
      <c r="C34" s="4">
        <v>33.96</v>
      </c>
      <c r="D34" s="4">
        <v>33.96</v>
      </c>
      <c r="E34" s="4">
        <v>33.96</v>
      </c>
      <c r="F34" s="4">
        <v>33.96</v>
      </c>
      <c r="G34" s="4">
        <v>360.45</v>
      </c>
      <c r="H34" s="4"/>
      <c r="I34" s="13">
        <f>(Useage!$D$10+Useage!$F$10)*'Energy Plans Analysis 2023'!C34/100</f>
        <v>1056.3470307351679</v>
      </c>
      <c r="J34" s="13">
        <f>Useage!$C$10*'Energy Plans Analysis 2023'!D34/100</f>
        <v>436.20830224595392</v>
      </c>
      <c r="K34" s="13">
        <f>Useage!$E$10*'Energy Plans Analysis 2023'!E34/100</f>
        <v>205.44466701887836</v>
      </c>
      <c r="L34" s="13">
        <f t="shared" si="0"/>
        <v>2058.4500000000003</v>
      </c>
      <c r="M34" s="9">
        <v>15.89</v>
      </c>
      <c r="N34" s="4"/>
      <c r="O34" s="14">
        <f>L34+('EV Charging'!$B$4*F34/100)</f>
        <v>2635.7700000000004</v>
      </c>
      <c r="P34" s="4"/>
      <c r="Q34" s="14">
        <f>O34-('PV Production'!$F$8*'Energy Plans Analysis 2023'!M34/100)-('PV Production'!$F$7*'Energy Plans Analysis 2023'!C34/100)</f>
        <v>1339.6700000000005</v>
      </c>
      <c r="R34" s="14">
        <f>O34-('PV Production'!$E$8*'Energy Plans Analysis 2023'!M34/100)-('PV Production'!$E$7*'Energy Plans Analysis 2023'!C34/100)</f>
        <v>1245.7060000000004</v>
      </c>
      <c r="S34" s="14">
        <f>O34-('PV Production'!$D$8*'Energy Plans Analysis 2023'!M34/100)-('PV Production'!$D$7*'Energy Plans Analysis 2023'!C34/100)</f>
        <v>1151.7420000000004</v>
      </c>
      <c r="T34" s="14">
        <f>O34-('PV Production'!$C$8*'Energy Plans Analysis 2023'!M34/100)-('PV Production'!$C$7*'Energy Plans Analysis 2023'!C34/100)</f>
        <v>1057.7780000000005</v>
      </c>
      <c r="U34" s="14">
        <f>O34-('PV Production'!$B$8*'Energy Plans Analysis 2023'!M34/100)-('PV Production'!$B$7*'Energy Plans Analysis 2023'!C34/100)</f>
        <v>963.81400000000008</v>
      </c>
    </row>
    <row r="35" spans="1:21" x14ac:dyDescent="0.3">
      <c r="A35" s="4" t="s">
        <v>31</v>
      </c>
      <c r="B35" s="4" t="s">
        <v>35</v>
      </c>
      <c r="C35" s="4">
        <v>35.409999999999997</v>
      </c>
      <c r="D35" s="4">
        <v>20.57</v>
      </c>
      <c r="E35" s="4">
        <v>35.409999999999997</v>
      </c>
      <c r="F35" s="4">
        <v>20.57</v>
      </c>
      <c r="G35" s="4">
        <v>360.45</v>
      </c>
      <c r="H35" s="4"/>
      <c r="I35" s="13">
        <f>(Useage!$D$10+Useage!$F$10)*'Energy Plans Analysis 2023'!C35/100</f>
        <v>1101.4501872300439</v>
      </c>
      <c r="J35" s="13">
        <f>Useage!$C$10*'Energy Plans Analysis 2023'!D35/100</f>
        <v>264.21686623083838</v>
      </c>
      <c r="K35" s="13">
        <f>Useage!$E$10*'Energy Plans Analysis 2023'!E35/100</f>
        <v>214.21659773670439</v>
      </c>
      <c r="L35" s="17">
        <f t="shared" si="0"/>
        <v>1940.3336511975867</v>
      </c>
      <c r="M35" s="9">
        <v>15.89</v>
      </c>
      <c r="N35" s="4"/>
      <c r="O35" s="19">
        <f>L35+('EV Charging'!$B$4*F35/100)</f>
        <v>2290.0236511975868</v>
      </c>
      <c r="P35" s="4"/>
      <c r="Q35" s="14">
        <f>O35-('PV Production'!$F$8*'Energy Plans Analysis 2023'!M35/100)-('PV Production'!$F$7*'Energy Plans Analysis 2023'!C35/100)</f>
        <v>956.22365119758706</v>
      </c>
      <c r="R35" s="14">
        <f>O35-('PV Production'!$E$8*'Energy Plans Analysis 2023'!M35/100)-('PV Production'!$E$7*'Energy Plans Analysis 2023'!C35/100)</f>
        <v>854.7196511975867</v>
      </c>
      <c r="S35" s="14">
        <f>O35-('PV Production'!$D$8*'Energy Plans Analysis 2023'!M35/100)-('PV Production'!$D$7*'Energy Plans Analysis 2023'!C35/100)</f>
        <v>753.21565119758702</v>
      </c>
      <c r="T35" s="14">
        <f>O35-('PV Production'!$C$8*'Energy Plans Analysis 2023'!M35/100)-('PV Production'!$C$7*'Energy Plans Analysis 2023'!C35/100)</f>
        <v>651.71165119758712</v>
      </c>
      <c r="U35" s="14">
        <f>O35-('PV Production'!$B$8*'Energy Plans Analysis 2023'!M35/100)-('PV Production'!$B$7*'Energy Plans Analysis 2023'!C35/100)</f>
        <v>550.20765119758676</v>
      </c>
    </row>
    <row r="36" spans="1:21" x14ac:dyDescent="0.3">
      <c r="A36" s="4" t="s">
        <v>31</v>
      </c>
      <c r="B36" s="4" t="s">
        <v>36</v>
      </c>
      <c r="C36" s="4">
        <v>38.79</v>
      </c>
      <c r="D36" s="4">
        <v>38.79</v>
      </c>
      <c r="E36" s="4">
        <v>38.79</v>
      </c>
      <c r="F36" s="4">
        <v>38.79</v>
      </c>
      <c r="G36" s="4">
        <v>360.45</v>
      </c>
      <c r="H36" s="4"/>
      <c r="I36" s="13">
        <f>(Useage!$D$10+Useage!$F$10)*'Energy Plans Analysis 2023'!C36/100</f>
        <v>1206.5872003008585</v>
      </c>
      <c r="J36" s="13">
        <f>Useage!$C$10*'Energy Plans Analysis 2023'!D36/100</f>
        <v>498.24852897881487</v>
      </c>
      <c r="K36" s="13">
        <f>Useage!$E$10*'Energy Plans Analysis 2023'!E36/100</f>
        <v>234.66427072032661</v>
      </c>
      <c r="L36" s="13">
        <f t="shared" si="0"/>
        <v>2299.9499999999998</v>
      </c>
      <c r="M36" s="9">
        <v>15.89</v>
      </c>
      <c r="N36" s="4"/>
      <c r="O36" s="14">
        <f>L36+('EV Charging'!$B$4*F36/100)</f>
        <v>2959.38</v>
      </c>
      <c r="P36" s="4"/>
      <c r="Q36" s="14">
        <f>O36-('PV Production'!$F$8*'Energy Plans Analysis 2023'!M36/100)-('PV Production'!$F$7*'Energy Plans Analysis 2023'!C36/100)</f>
        <v>1537.7000000000003</v>
      </c>
      <c r="R36" s="14">
        <f>O36-('PV Production'!$E$8*'Energy Plans Analysis 2023'!M36/100)-('PV Production'!$E$7*'Energy Plans Analysis 2023'!C36/100)</f>
        <v>1418.62</v>
      </c>
      <c r="S36" s="14">
        <f>O36-('PV Production'!$D$8*'Energy Plans Analysis 2023'!M36/100)-('PV Production'!$D$7*'Energy Plans Analysis 2023'!C36/100)</f>
        <v>1299.5400000000004</v>
      </c>
      <c r="T36" s="14">
        <f>O36-('PV Production'!$C$8*'Energy Plans Analysis 2023'!M36/100)-('PV Production'!$C$7*'Energy Plans Analysis 2023'!C36/100)</f>
        <v>1180.4600000000003</v>
      </c>
      <c r="U36" s="14">
        <f>O36-('PV Production'!$B$8*'Energy Plans Analysis 2023'!M36/100)-('PV Production'!$B$7*'Energy Plans Analysis 2023'!C36/100)</f>
        <v>1061.3800000000001</v>
      </c>
    </row>
    <row r="37" spans="1:21" x14ac:dyDescent="0.3">
      <c r="A37" s="4" t="s">
        <v>31</v>
      </c>
      <c r="B37" s="4" t="s">
        <v>37</v>
      </c>
      <c r="C37" s="4">
        <v>40.369999999999997</v>
      </c>
      <c r="D37" s="4">
        <v>23.45</v>
      </c>
      <c r="E37" s="4">
        <v>40.369999999999997</v>
      </c>
      <c r="F37" s="4">
        <v>23.45</v>
      </c>
      <c r="G37" s="4">
        <v>483.71</v>
      </c>
      <c r="H37" s="4"/>
      <c r="I37" s="13">
        <f>(Useage!$D$10+Useage!$F$10)*'Energy Plans Analysis 2023'!C37/100</f>
        <v>1255.7340880676891</v>
      </c>
      <c r="J37" s="13">
        <f>Useage!$C$10*'Energy Plans Analysis 2023'!D37/100</f>
        <v>301.20979645664369</v>
      </c>
      <c r="K37" s="13">
        <f>Useage!$E$10*'Energy Plans Analysis 2023'!E37/100</f>
        <v>244.22265039906119</v>
      </c>
      <c r="L37" s="13">
        <f t="shared" si="0"/>
        <v>2284.876534923394</v>
      </c>
      <c r="M37" s="9">
        <v>15.89</v>
      </c>
      <c r="N37" s="4"/>
      <c r="O37" s="14">
        <f>L37+('EV Charging'!$B$4*F37/100)</f>
        <v>2683.5265349233941</v>
      </c>
      <c r="P37" s="4"/>
      <c r="Q37" s="14">
        <f>O37-('PV Production'!$F$8*'Energy Plans Analysis 2023'!M37/100)-('PV Production'!$F$7*'Energy Plans Analysis 2023'!C37/100)</f>
        <v>1220.7665349233944</v>
      </c>
      <c r="R37" s="14">
        <f>O37-('PV Production'!$E$8*'Energy Plans Analysis 2023'!M37/100)-('PV Production'!$E$7*'Energy Plans Analysis 2023'!C37/100)</f>
        <v>1093.4705349233941</v>
      </c>
      <c r="S37" s="14">
        <f>O37-('PV Production'!$D$8*'Energy Plans Analysis 2023'!M37/100)-('PV Production'!$D$7*'Energy Plans Analysis 2023'!C37/100)</f>
        <v>966.1745349233945</v>
      </c>
      <c r="T37" s="14">
        <f>O37-('PV Production'!$C$8*'Energy Plans Analysis 2023'!M37/100)-('PV Production'!$C$7*'Energy Plans Analysis 2023'!C37/100)</f>
        <v>838.87853492339445</v>
      </c>
      <c r="U37" s="14">
        <f>O37-('PV Production'!$B$8*'Energy Plans Analysis 2023'!M37/100)-('PV Production'!$B$7*'Energy Plans Analysis 2023'!C37/100)</f>
        <v>711.58253492339418</v>
      </c>
    </row>
    <row r="38" spans="1:21" x14ac:dyDescent="0.3">
      <c r="A38" s="4" t="s">
        <v>31</v>
      </c>
      <c r="B38" s="4" t="s">
        <v>38</v>
      </c>
      <c r="C38" s="4">
        <v>41.01</v>
      </c>
      <c r="D38" s="4">
        <v>25.84</v>
      </c>
      <c r="E38" s="4">
        <v>47.22</v>
      </c>
      <c r="F38" s="4">
        <v>25.84</v>
      </c>
      <c r="G38" s="4">
        <v>360.45</v>
      </c>
      <c r="H38" s="4"/>
      <c r="I38" s="13">
        <f>(Useage!$D$10+Useage!$F$10)*'Energy Plans Analysis 2023'!C38/100</f>
        <v>1275.6416881757723</v>
      </c>
      <c r="J38" s="13">
        <f>Useage!$C$10*'Energy Plans Analysis 2023'!D38/100</f>
        <v>331.90879063708627</v>
      </c>
      <c r="K38" s="13">
        <f>Useage!$E$10*'Energy Plans Analysis 2023'!E38/100</f>
        <v>285.66246103154992</v>
      </c>
      <c r="L38" s="13">
        <f t="shared" si="0"/>
        <v>2253.6629398444084</v>
      </c>
      <c r="M38" s="9">
        <v>15.89</v>
      </c>
      <c r="N38" s="4"/>
      <c r="O38" s="14">
        <f>L38+('EV Charging'!$B$4*F38/100)</f>
        <v>2692.9429398444086</v>
      </c>
      <c r="P38" s="4"/>
      <c r="Q38" s="14">
        <f>O38-('PV Production'!$F$8*'Energy Plans Analysis 2023'!M38/100)-('PV Production'!$F$7*'Energy Plans Analysis 2023'!C38/100)</f>
        <v>1213.5429398444087</v>
      </c>
      <c r="R38" s="14">
        <f>O38-('PV Production'!$E$8*'Energy Plans Analysis 2023'!M38/100)-('PV Production'!$E$7*'Energy Plans Analysis 2023'!C38/100)</f>
        <v>1082.9189398444084</v>
      </c>
      <c r="S38" s="14">
        <f>O38-('PV Production'!$D$8*'Energy Plans Analysis 2023'!M38/100)-('PV Production'!$D$7*'Energy Plans Analysis 2023'!C38/100)</f>
        <v>952.29493984440887</v>
      </c>
      <c r="T38" s="14">
        <f>O38-('PV Production'!$C$8*'Energy Plans Analysis 2023'!M38/100)-('PV Production'!$C$7*'Energy Plans Analysis 2023'!C38/100)</f>
        <v>821.67093984440862</v>
      </c>
      <c r="U38" s="14">
        <f>O38-('PV Production'!$B$8*'Energy Plans Analysis 2023'!M38/100)-('PV Production'!$B$7*'Energy Plans Analysis 2023'!C38/100)</f>
        <v>691.0469398444086</v>
      </c>
    </row>
    <row r="39" spans="1:21" x14ac:dyDescent="0.3">
      <c r="A39" s="4" t="s">
        <v>39</v>
      </c>
      <c r="B39" s="4" t="s">
        <v>9</v>
      </c>
      <c r="C39" s="4">
        <v>42.5</v>
      </c>
      <c r="D39" s="4">
        <v>42.5</v>
      </c>
      <c r="E39" s="4">
        <v>42.5</v>
      </c>
      <c r="F39" s="4">
        <v>42.5</v>
      </c>
      <c r="G39" s="4">
        <v>365.62</v>
      </c>
      <c r="H39" s="4"/>
      <c r="I39" s="13">
        <f>(Useage!$D$10+Useage!$F$10)*'Energy Plans Analysis 2023'!C39/100</f>
        <v>1321.9890696774037</v>
      </c>
      <c r="J39" s="13">
        <f>Useage!$C$10*'Energy Plans Analysis 2023'!D39/100</f>
        <v>545.90261617941815</v>
      </c>
      <c r="K39" s="13">
        <f>Useage!$E$10*'Energy Plans Analysis 2023'!E39/100</f>
        <v>257.10831414317812</v>
      </c>
      <c r="L39" s="13">
        <f t="shared" si="0"/>
        <v>2490.62</v>
      </c>
      <c r="M39" s="9">
        <v>14</v>
      </c>
      <c r="N39" s="4"/>
      <c r="O39" s="14">
        <f>L39+('EV Charging'!$B$4*F39/100)</f>
        <v>3213.12</v>
      </c>
      <c r="P39" s="4"/>
      <c r="Q39" s="14">
        <f>O39-('PV Production'!$F$8*'Energy Plans Analysis 2023'!M39/100)-('PV Production'!$F$7*'Energy Plans Analysis 2023'!C39/100)</f>
        <v>1744.12</v>
      </c>
      <c r="R39" s="14">
        <f>O39-('PV Production'!$E$8*'Energy Plans Analysis 2023'!M39/100)-('PV Production'!$E$7*'Energy Plans Analysis 2023'!C39/100)</f>
        <v>1595.92</v>
      </c>
      <c r="S39" s="14">
        <f>O39-('PV Production'!$D$8*'Energy Plans Analysis 2023'!M39/100)-('PV Production'!$D$7*'Energy Plans Analysis 2023'!C39/100)</f>
        <v>1447.72</v>
      </c>
      <c r="T39" s="14">
        <f>O39-('PV Production'!$C$8*'Energy Plans Analysis 2023'!M39/100)-('PV Production'!$C$7*'Energy Plans Analysis 2023'!C39/100)</f>
        <v>1299.52</v>
      </c>
      <c r="U39" s="14">
        <f>O39-('PV Production'!$B$8*'Energy Plans Analysis 2023'!M39/100)-('PV Production'!$B$7*'Energy Plans Analysis 2023'!C39/100)</f>
        <v>1151.3199999999997</v>
      </c>
    </row>
    <row r="40" spans="1:21" x14ac:dyDescent="0.3">
      <c r="A40" s="4" t="s">
        <v>39</v>
      </c>
      <c r="B40" s="4" t="s">
        <v>40</v>
      </c>
      <c r="C40" s="4">
        <v>45.2</v>
      </c>
      <c r="D40" s="4">
        <v>27.9</v>
      </c>
      <c r="E40" s="4">
        <v>45.2</v>
      </c>
      <c r="F40" s="4">
        <v>27.9</v>
      </c>
      <c r="G40" s="4">
        <v>365.62</v>
      </c>
      <c r="H40" s="4"/>
      <c r="I40" s="13">
        <f>(Useage!$D$10+Useage!$F$10)*'Energy Plans Analysis 2023'!C40/100</f>
        <v>1405.9742576333801</v>
      </c>
      <c r="J40" s="13">
        <f>Useage!$C$10*'Energy Plans Analysis 2023'!D40/100</f>
        <v>358.36901156248859</v>
      </c>
      <c r="K40" s="13">
        <f>Useage!$E$10*'Energy Plans Analysis 2023'!E40/100</f>
        <v>273.4422541005095</v>
      </c>
      <c r="L40" s="13">
        <f t="shared" si="0"/>
        <v>2403.4055232963783</v>
      </c>
      <c r="M40" s="9">
        <v>14</v>
      </c>
      <c r="N40" s="4"/>
      <c r="O40" s="14">
        <f>L40+('EV Charging'!$B$4*F40/100)</f>
        <v>2877.7055232963785</v>
      </c>
      <c r="P40" s="4"/>
      <c r="Q40" s="14">
        <f>O40-('PV Production'!$F$8*'Energy Plans Analysis 2023'!M40/100)-('PV Production'!$F$7*'Energy Plans Analysis 2023'!C40/100)</f>
        <v>1338.5055232963784</v>
      </c>
      <c r="R40" s="14">
        <f>O40-('PV Production'!$E$8*'Energy Plans Analysis 2023'!M40/100)-('PV Production'!$E$7*'Energy Plans Analysis 2023'!C40/100)</f>
        <v>1176.2655232963787</v>
      </c>
      <c r="S40" s="14">
        <f>O40-('PV Production'!$D$8*'Energy Plans Analysis 2023'!M40/100)-('PV Production'!$D$7*'Energy Plans Analysis 2023'!C40/100)</f>
        <v>1014.0255232963784</v>
      </c>
      <c r="T40" s="14">
        <f>O40-('PV Production'!$C$8*'Energy Plans Analysis 2023'!M40/100)-('PV Production'!$C$7*'Energy Plans Analysis 2023'!C40/100)</f>
        <v>851.78552329637864</v>
      </c>
      <c r="U40" s="14">
        <f>O40-('PV Production'!$B$8*'Energy Plans Analysis 2023'!M40/100)-('PV Production'!$B$7*'Energy Plans Analysis 2023'!C40/100)</f>
        <v>689.54552329637818</v>
      </c>
    </row>
    <row r="41" spans="1:21" x14ac:dyDescent="0.3">
      <c r="A41" s="4" t="s">
        <v>39</v>
      </c>
      <c r="B41" s="4" t="s">
        <v>11</v>
      </c>
      <c r="C41" s="4">
        <v>44.5</v>
      </c>
      <c r="D41" s="4">
        <v>27.9</v>
      </c>
      <c r="E41" s="4">
        <v>48.8</v>
      </c>
      <c r="F41" s="4">
        <v>27.9</v>
      </c>
      <c r="G41" s="4">
        <v>365.62</v>
      </c>
      <c r="H41" s="4"/>
      <c r="I41" s="13">
        <f>(Useage!$D$10+Useage!$F$10)*'Energy Plans Analysis 2023'!C41/100</f>
        <v>1384.2003200151639</v>
      </c>
      <c r="J41" s="13">
        <f>Useage!$C$10*'Energy Plans Analysis 2023'!D41/100</f>
        <v>358.36901156248859</v>
      </c>
      <c r="K41" s="13">
        <f>Useage!$E$10*'Energy Plans Analysis 2023'!E41/100</f>
        <v>295.22084071028456</v>
      </c>
      <c r="L41" s="13">
        <f t="shared" si="0"/>
        <v>2403.4101722879373</v>
      </c>
      <c r="M41" s="9">
        <v>14</v>
      </c>
      <c r="N41" s="4"/>
      <c r="O41" s="14">
        <f>L41+('EV Charging'!$B$4*F41/100)</f>
        <v>2877.7101722879374</v>
      </c>
      <c r="P41" s="4"/>
      <c r="Q41" s="14">
        <f>O41-('PV Production'!$F$8*'Energy Plans Analysis 2023'!M41/100)-('PV Production'!$F$7*'Energy Plans Analysis 2023'!C41/100)</f>
        <v>1356.7101722879374</v>
      </c>
      <c r="R41" s="14">
        <f>O41-('PV Production'!$E$8*'Energy Plans Analysis 2023'!M41/100)-('PV Production'!$E$7*'Energy Plans Analysis 2023'!C41/100)</f>
        <v>1198.1101722879375</v>
      </c>
      <c r="S41" s="14">
        <f>O41-('PV Production'!$D$8*'Energy Plans Analysis 2023'!M41/100)-('PV Production'!$D$7*'Energy Plans Analysis 2023'!C41/100)</f>
        <v>1039.5101722879376</v>
      </c>
      <c r="T41" s="14">
        <f>O41-('PV Production'!$C$8*'Energy Plans Analysis 2023'!M41/100)-('PV Production'!$C$7*'Energy Plans Analysis 2023'!C41/100)</f>
        <v>880.91017228793748</v>
      </c>
      <c r="U41" s="14">
        <f>O41-('PV Production'!$B$8*'Energy Plans Analysis 2023'!M41/100)-('PV Production'!$B$7*'Energy Plans Analysis 2023'!C41/100)</f>
        <v>722.31017228793735</v>
      </c>
    </row>
    <row r="42" spans="1:21" x14ac:dyDescent="0.3">
      <c r="A42" s="4" t="s">
        <v>41</v>
      </c>
      <c r="B42" s="4" t="s">
        <v>42</v>
      </c>
      <c r="C42" s="4">
        <v>40.42</v>
      </c>
      <c r="D42" s="4">
        <v>40.42</v>
      </c>
      <c r="E42" s="4">
        <v>40.42</v>
      </c>
      <c r="F42" s="4">
        <v>40.42</v>
      </c>
      <c r="G42" s="4">
        <v>277.95</v>
      </c>
      <c r="H42" s="4"/>
      <c r="I42" s="13">
        <f>(Useage!$D$10+Useage!$F$10)*'Energy Plans Analysis 2023'!C42/100</f>
        <v>1257.2893693261331</v>
      </c>
      <c r="J42" s="13">
        <f>Useage!$C$10*'Energy Plans Analysis 2023'!D42/100</f>
        <v>519.18549990522547</v>
      </c>
      <c r="K42" s="13">
        <f>Useage!$E$10*'Energy Plans Analysis 2023'!E42/100</f>
        <v>244.52513076864142</v>
      </c>
      <c r="L42" s="13">
        <f t="shared" si="0"/>
        <v>2298.9499999999998</v>
      </c>
      <c r="M42" s="9">
        <v>0</v>
      </c>
      <c r="N42" s="4"/>
      <c r="O42" s="14">
        <f>L42+('EV Charging'!$B$4*F42/100)</f>
        <v>2986.09</v>
      </c>
      <c r="P42" s="4"/>
      <c r="Q42" s="14">
        <f>O42-('PV Production'!$F$8*'Energy Plans Analysis 2023'!M42/100)-('PV Production'!$F$7*'Energy Plans Analysis 2023'!C42/100)</f>
        <v>1935.17</v>
      </c>
      <c r="R42" s="14">
        <f>O42-('PV Production'!$E$8*'Energy Plans Analysis 2023'!M42/100)-('PV Production'!$E$7*'Energy Plans Analysis 2023'!C42/100)</f>
        <v>1724.9860000000001</v>
      </c>
      <c r="S42" s="14">
        <f>O42-('PV Production'!$D$8*'Energy Plans Analysis 2023'!M42/100)-('PV Production'!$D$7*'Energy Plans Analysis 2023'!C42/100)</f>
        <v>1514.8020000000004</v>
      </c>
      <c r="T42" s="14">
        <f>O42-('PV Production'!$C$8*'Energy Plans Analysis 2023'!M42/100)-('PV Production'!$C$7*'Energy Plans Analysis 2023'!C42/100)</f>
        <v>1304.6179999999999</v>
      </c>
      <c r="U42" s="14">
        <f>O42-('PV Production'!$B$8*'Energy Plans Analysis 2023'!M42/100)-('PV Production'!$B$7*'Energy Plans Analysis 2023'!C42/100)</f>
        <v>1094.4340000000002</v>
      </c>
    </row>
    <row r="43" spans="1:21" x14ac:dyDescent="0.3">
      <c r="A43" s="4" t="s">
        <v>41</v>
      </c>
      <c r="B43" s="4" t="s">
        <v>43</v>
      </c>
      <c r="C43" s="4">
        <v>43.53</v>
      </c>
      <c r="D43" s="4">
        <v>25.2</v>
      </c>
      <c r="E43" s="4">
        <v>43.53</v>
      </c>
      <c r="F43" s="4">
        <v>25.2</v>
      </c>
      <c r="G43" s="4">
        <v>277.95</v>
      </c>
      <c r="H43" s="4"/>
      <c r="I43" s="13">
        <f>(Useage!$D$10+Useage!$F$10)*'Energy Plans Analysis 2023'!C43/100</f>
        <v>1354.0278636013502</v>
      </c>
      <c r="J43" s="13">
        <f>Useage!$C$10*'Energy Plans Analysis 2023'!D43/100</f>
        <v>323.68813947579622</v>
      </c>
      <c r="K43" s="13">
        <f>Useage!$E$10*'Energy Plans Analysis 2023'!E43/100</f>
        <v>263.33940975653047</v>
      </c>
      <c r="L43" s="13">
        <f t="shared" si="0"/>
        <v>2219.0054128336769</v>
      </c>
      <c r="M43" s="9">
        <v>0</v>
      </c>
      <c r="N43" s="4"/>
      <c r="O43" s="14">
        <f>L43+('EV Charging'!$B$4*F43/100)</f>
        <v>2647.405412833677</v>
      </c>
      <c r="P43" s="4"/>
      <c r="Q43" s="14">
        <f>O43-('PV Production'!$F$8*'Energy Plans Analysis 2023'!M43/100)-('PV Production'!$F$7*'Energy Plans Analysis 2023'!C43/100)</f>
        <v>1515.625412833677</v>
      </c>
      <c r="R43" s="14">
        <f>O43-('PV Production'!$E$8*'Energy Plans Analysis 2023'!M43/100)-('PV Production'!$E$7*'Energy Plans Analysis 2023'!C43/100)</f>
        <v>1289.2694128336771</v>
      </c>
      <c r="S43" s="14">
        <f>O43-('PV Production'!$D$8*'Energy Plans Analysis 2023'!M43/100)-('PV Production'!$D$7*'Energy Plans Analysis 2023'!C43/100)</f>
        <v>1062.9134128336773</v>
      </c>
      <c r="T43" s="14">
        <f>O43-('PV Production'!$C$8*'Energy Plans Analysis 2023'!M43/100)-('PV Production'!$C$7*'Energy Plans Analysis 2023'!C43/100)</f>
        <v>836.55741283367684</v>
      </c>
      <c r="U43" s="14">
        <f>O43-('PV Production'!$B$8*'Energy Plans Analysis 2023'!M43/100)-('PV Production'!$B$7*'Energy Plans Analysis 2023'!C43/100)</f>
        <v>610.20141283367707</v>
      </c>
    </row>
    <row r="44" spans="1:21" x14ac:dyDescent="0.3">
      <c r="A44" s="4" t="s">
        <v>41</v>
      </c>
      <c r="B44" s="4" t="s">
        <v>44</v>
      </c>
      <c r="C44" s="4">
        <v>45.53</v>
      </c>
      <c r="D44" s="4">
        <v>25.2</v>
      </c>
      <c r="E44" s="4">
        <v>46.6</v>
      </c>
      <c r="F44" s="4">
        <v>25.2</v>
      </c>
      <c r="G44" s="4">
        <v>277.95</v>
      </c>
      <c r="H44" s="4"/>
      <c r="I44" s="13">
        <f>(Useage!$D$10+Useage!$F$10)*'Energy Plans Analysis 2023'!C44/100</f>
        <v>1416.2391139391104</v>
      </c>
      <c r="J44" s="13">
        <f>Useage!$C$10*'Energy Plans Analysis 2023'!D44/100</f>
        <v>323.68813947579622</v>
      </c>
      <c r="K44" s="13">
        <f>Useage!$E$10*'Energy Plans Analysis 2023'!E44/100</f>
        <v>281.91170444875536</v>
      </c>
      <c r="L44" s="13">
        <f t="shared" si="0"/>
        <v>2299.7889578636618</v>
      </c>
      <c r="M44" s="9">
        <v>0</v>
      </c>
      <c r="N44" s="4"/>
      <c r="O44" s="14">
        <f>L44+('EV Charging'!$B$4*F44/100)</f>
        <v>2728.1889578636619</v>
      </c>
      <c r="P44" s="4"/>
      <c r="Q44" s="14">
        <f>O44-('PV Production'!$F$8*'Energy Plans Analysis 2023'!M44/100)-('PV Production'!$F$7*'Energy Plans Analysis 2023'!C44/100)</f>
        <v>1544.408957863662</v>
      </c>
      <c r="R44" s="14">
        <f>O44-('PV Production'!$E$8*'Energy Plans Analysis 2023'!M44/100)-('PV Production'!$E$7*'Energy Plans Analysis 2023'!C44/100)</f>
        <v>1307.6529578636619</v>
      </c>
      <c r="S44" s="14">
        <f>O44-('PV Production'!$D$8*'Energy Plans Analysis 2023'!M44/100)-('PV Production'!$D$7*'Energy Plans Analysis 2023'!C44/100)</f>
        <v>1070.896957863662</v>
      </c>
      <c r="T44" s="14">
        <f>O44-('PV Production'!$C$8*'Energy Plans Analysis 2023'!M44/100)-('PV Production'!$C$7*'Energy Plans Analysis 2023'!C44/100)</f>
        <v>834.1409578636617</v>
      </c>
      <c r="U44" s="14">
        <f>O44-('PV Production'!$B$8*'Energy Plans Analysis 2023'!M44/100)-('PV Production'!$B$7*'Energy Plans Analysis 2023'!C44/100)</f>
        <v>597.38495786366184</v>
      </c>
    </row>
    <row r="45" spans="1:21" x14ac:dyDescent="0.3">
      <c r="A45" s="4" t="s">
        <v>45</v>
      </c>
      <c r="B45" s="4" t="s">
        <v>36</v>
      </c>
      <c r="C45" s="4">
        <v>38.11</v>
      </c>
      <c r="D45" s="4">
        <v>38.11</v>
      </c>
      <c r="E45" s="4">
        <v>38.11</v>
      </c>
      <c r="F45" s="4">
        <v>38.11</v>
      </c>
      <c r="G45" s="4">
        <v>386.11</v>
      </c>
      <c r="H45" s="4"/>
      <c r="I45" s="13">
        <f>(Useage!$D$10+Useage!$F$10)*'Energy Plans Analysis 2023'!C45/100</f>
        <v>1185.4353751860201</v>
      </c>
      <c r="J45" s="13">
        <f>Useage!$C$10*'Energy Plans Analysis 2023'!D45/100</f>
        <v>489.51408711994418</v>
      </c>
      <c r="K45" s="13">
        <f>Useage!$E$10*'Energy Plans Analysis 2023'!E45/100</f>
        <v>230.55053769403574</v>
      </c>
      <c r="L45" s="13">
        <f t="shared" si="0"/>
        <v>2291.61</v>
      </c>
      <c r="M45" s="9" t="s">
        <v>46</v>
      </c>
      <c r="N45" s="4"/>
      <c r="O45" s="14">
        <f>L45+('EV Charging'!$B$4*F45/100)</f>
        <v>2939.4800000000005</v>
      </c>
      <c r="P45" s="4"/>
      <c r="Q45" s="14" t="e">
        <f>O45-('PV Production'!$F$8*'Energy Plans Analysis 2023'!M45/100)-('PV Production'!$F$7*'Energy Plans Analysis 2023'!C45/100)</f>
        <v>#VALUE!</v>
      </c>
      <c r="R45" s="14" t="e">
        <f>O45-('PV Production'!$E$8*'Energy Plans Analysis 2023'!M45/100)-('PV Production'!$E$7*'Energy Plans Analysis 2023'!C45/100)</f>
        <v>#VALUE!</v>
      </c>
      <c r="S45" s="14" t="e">
        <f>O45-('PV Production'!$D$8*'Energy Plans Analysis 2023'!M45/100)-('PV Production'!$D$7*'Energy Plans Analysis 2023'!C45/100)</f>
        <v>#VALUE!</v>
      </c>
      <c r="T45" s="14" t="e">
        <f>O45-('PV Production'!$C$8*'Energy Plans Analysis 2023'!M45/100)-('PV Production'!$C$7*'Energy Plans Analysis 2023'!C45/100)</f>
        <v>#VALUE!</v>
      </c>
      <c r="U45" s="14" t="e">
        <f>O45-('PV Production'!$B$8*'Energy Plans Analysis 2023'!M45/100)-('PV Production'!$B$7*'Energy Plans Analysis 2023'!C45/100)</f>
        <v>#VALUE!</v>
      </c>
    </row>
    <row r="46" spans="1:21" x14ac:dyDescent="0.3">
      <c r="A46" s="4" t="s">
        <v>45</v>
      </c>
      <c r="B46" s="4" t="s">
        <v>37</v>
      </c>
      <c r="C46" s="4">
        <v>41.28</v>
      </c>
      <c r="D46" s="4">
        <v>27.14</v>
      </c>
      <c r="E46" s="4">
        <v>41.28</v>
      </c>
      <c r="F46" s="4">
        <v>27.14</v>
      </c>
      <c r="G46" s="4">
        <v>386.11</v>
      </c>
      <c r="H46" s="4"/>
      <c r="I46" s="13">
        <f>(Useage!$D$10+Useage!$F$10)*'Energy Plans Analysis 2023'!C46/100</f>
        <v>1284.04020697137</v>
      </c>
      <c r="J46" s="13">
        <f>Useage!$C$10*'Energy Plans Analysis 2023'!D46/100</f>
        <v>348.60698830845672</v>
      </c>
      <c r="K46" s="13">
        <f>Useage!$E$10*'Energy Plans Analysis 2023'!E46/100</f>
        <v>249.72779312542104</v>
      </c>
      <c r="L46" s="13">
        <f t="shared" si="0"/>
        <v>2268.4849884052478</v>
      </c>
      <c r="M46" s="9" t="s">
        <v>46</v>
      </c>
      <c r="N46" s="4"/>
      <c r="O46" s="14">
        <f>L46+('EV Charging'!$B$4*F46/100)</f>
        <v>2729.8649884052479</v>
      </c>
      <c r="P46" s="4"/>
      <c r="Q46" s="14" t="e">
        <f>O46-('PV Production'!$F$8*'Energy Plans Analysis 2023'!M46/100)-('PV Production'!$F$7*'Energy Plans Analysis 2023'!C46/100)</f>
        <v>#VALUE!</v>
      </c>
      <c r="R46" s="14" t="e">
        <f>O46-('PV Production'!$E$8*'Energy Plans Analysis 2023'!M46/100)-('PV Production'!$E$7*'Energy Plans Analysis 2023'!C46/100)</f>
        <v>#VALUE!</v>
      </c>
      <c r="S46" s="14" t="e">
        <f>O46-('PV Production'!$D$8*'Energy Plans Analysis 2023'!M46/100)-('PV Production'!$D$7*'Energy Plans Analysis 2023'!C46/100)</f>
        <v>#VALUE!</v>
      </c>
      <c r="T46" s="14" t="e">
        <f>O46-('PV Production'!$C$8*'Energy Plans Analysis 2023'!M46/100)-('PV Production'!$C$7*'Energy Plans Analysis 2023'!C46/100)</f>
        <v>#VALUE!</v>
      </c>
      <c r="U46" s="14" t="e">
        <f>O46-('PV Production'!$B$8*'Energy Plans Analysis 2023'!M46/100)-('PV Production'!$B$7*'Energy Plans Analysis 2023'!C46/100)</f>
        <v>#VALUE!</v>
      </c>
    </row>
    <row r="47" spans="1:21" x14ac:dyDescent="0.3">
      <c r="A47" s="4" t="s">
        <v>45</v>
      </c>
      <c r="B47" s="4" t="s">
        <v>11</v>
      </c>
      <c r="C47" s="4">
        <v>40.200000000000003</v>
      </c>
      <c r="D47" s="4">
        <v>25.94</v>
      </c>
      <c r="E47" s="4">
        <v>42.38</v>
      </c>
      <c r="F47" s="4">
        <v>25.94</v>
      </c>
      <c r="G47" s="4">
        <v>360.45</v>
      </c>
      <c r="H47" s="4"/>
      <c r="I47" s="13">
        <f>(Useage!$D$10+Useage!$F$10)*'Energy Plans Analysis 2023'!C47/100</f>
        <v>1250.4461317889795</v>
      </c>
      <c r="J47" s="13">
        <f>Useage!$C$10*'Energy Plans Analysis 2023'!D47/100</f>
        <v>333.19326738103786</v>
      </c>
      <c r="K47" s="13">
        <f>Useage!$E$10*'Energy Plans Analysis 2023'!E47/100</f>
        <v>256.38236125618567</v>
      </c>
      <c r="L47" s="13">
        <f t="shared" si="0"/>
        <v>2200.4717604262028</v>
      </c>
      <c r="M47" s="9" t="s">
        <v>46</v>
      </c>
      <c r="N47" s="4"/>
      <c r="O47" s="14">
        <f>L47+('EV Charging'!$B$4*F47/100)</f>
        <v>2641.4517604262028</v>
      </c>
      <c r="P47" s="4"/>
      <c r="Q47" s="14" t="e">
        <f>O47-('PV Production'!$F$8*'Energy Plans Analysis 2023'!M47/100)-('PV Production'!$F$7*'Energy Plans Analysis 2023'!C47/100)</f>
        <v>#VALUE!</v>
      </c>
      <c r="R47" s="14" t="e">
        <f>O47-('PV Production'!$E$8*'Energy Plans Analysis 2023'!M47/100)-('PV Production'!$E$7*'Energy Plans Analysis 2023'!C47/100)</f>
        <v>#VALUE!</v>
      </c>
      <c r="S47" s="14" t="e">
        <f>O47-('PV Production'!$D$8*'Energy Plans Analysis 2023'!M47/100)-('PV Production'!$D$7*'Energy Plans Analysis 2023'!C47/100)</f>
        <v>#VALUE!</v>
      </c>
      <c r="T47" s="14" t="e">
        <f>O47-('PV Production'!$C$8*'Energy Plans Analysis 2023'!M47/100)-('PV Production'!$C$7*'Energy Plans Analysis 2023'!C47/100)</f>
        <v>#VALUE!</v>
      </c>
      <c r="U47" s="14" t="e">
        <f>O47-('PV Production'!$B$8*'Energy Plans Analysis 2023'!M47/100)-('PV Production'!$B$7*'Energy Plans Analysis 2023'!C47/100)</f>
        <v>#VALUE!</v>
      </c>
    </row>
    <row r="53" spans="1:3" x14ac:dyDescent="0.3">
      <c r="A53" t="s">
        <v>47</v>
      </c>
    </row>
    <row r="54" spans="1:3" x14ac:dyDescent="0.3">
      <c r="A54" t="s">
        <v>48</v>
      </c>
    </row>
    <row r="56" spans="1:3" x14ac:dyDescent="0.3">
      <c r="A56" t="s">
        <v>49</v>
      </c>
    </row>
    <row r="57" spans="1:3" x14ac:dyDescent="0.3">
      <c r="A57" t="s">
        <v>50</v>
      </c>
    </row>
    <row r="58" spans="1:3" x14ac:dyDescent="0.3">
      <c r="A58" t="s">
        <v>51</v>
      </c>
    </row>
    <row r="61" spans="1:3" x14ac:dyDescent="0.3">
      <c r="A61" t="s">
        <v>52</v>
      </c>
      <c r="B61" t="s">
        <v>53</v>
      </c>
      <c r="C61" t="s">
        <v>54</v>
      </c>
    </row>
    <row r="62" spans="1:3" x14ac:dyDescent="0.3">
      <c r="A62" t="s">
        <v>55</v>
      </c>
      <c r="B62" t="s">
        <v>56</v>
      </c>
    </row>
    <row r="63" spans="1:3" x14ac:dyDescent="0.3">
      <c r="A63" t="s">
        <v>57</v>
      </c>
      <c r="B63" t="s">
        <v>58</v>
      </c>
    </row>
  </sheetData>
  <mergeCells count="3">
    <mergeCell ref="Q1:U1"/>
    <mergeCell ref="C1:F1"/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3"/>
  <sheetViews>
    <sheetView workbookViewId="0">
      <selection activeCell="B17" sqref="B17"/>
    </sheetView>
  </sheetViews>
  <sheetFormatPr defaultRowHeight="14.4" x14ac:dyDescent="0.3"/>
  <cols>
    <col min="1" max="1" width="17.5546875" customWidth="1"/>
    <col min="2" max="2" width="27.33203125" customWidth="1"/>
    <col min="3" max="3" width="12.109375" customWidth="1"/>
    <col min="4" max="4" width="9.5546875" bestFit="1" customWidth="1"/>
    <col min="5" max="5" width="9.109375" bestFit="1" customWidth="1"/>
    <col min="6" max="6" width="14.88671875" bestFit="1" customWidth="1"/>
    <col min="7" max="7" width="14.109375" bestFit="1" customWidth="1"/>
    <col min="8" max="8" width="2" customWidth="1"/>
    <col min="9" max="9" width="10.33203125" bestFit="1" customWidth="1"/>
    <col min="10" max="10" width="9.44140625" bestFit="1" customWidth="1"/>
    <col min="11" max="11" width="9" bestFit="1" customWidth="1"/>
    <col min="12" max="12" width="14.109375" customWidth="1"/>
    <col min="13" max="13" width="11.6640625" bestFit="1" customWidth="1"/>
    <col min="15" max="15" width="25.44140625" bestFit="1" customWidth="1"/>
    <col min="17" max="17" width="12.33203125" bestFit="1" customWidth="1"/>
    <col min="18" max="21" width="10.33203125" bestFit="1" customWidth="1"/>
  </cols>
  <sheetData>
    <row r="1" spans="1:21" s="2" customFormat="1" x14ac:dyDescent="0.3">
      <c r="A1" s="56" t="s">
        <v>118</v>
      </c>
      <c r="B1" s="57"/>
      <c r="C1" s="53" t="s">
        <v>113</v>
      </c>
      <c r="D1" s="54"/>
      <c r="E1" s="54"/>
      <c r="F1" s="55"/>
      <c r="G1" s="12"/>
      <c r="H1" s="12"/>
      <c r="I1" s="12"/>
      <c r="J1" s="12"/>
      <c r="K1" s="12"/>
      <c r="L1" s="23" t="s">
        <v>119</v>
      </c>
      <c r="M1" s="7"/>
      <c r="N1" s="12"/>
      <c r="O1" s="23" t="s">
        <v>121</v>
      </c>
      <c r="P1" s="12"/>
      <c r="Q1" s="52" t="s">
        <v>112</v>
      </c>
      <c r="R1" s="52"/>
      <c r="S1" s="52"/>
      <c r="T1" s="52"/>
      <c r="U1" s="52"/>
    </row>
    <row r="2" spans="1:21" s="10" customForma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/>
      <c r="I2" s="7" t="s">
        <v>91</v>
      </c>
      <c r="J2" s="7" t="s">
        <v>92</v>
      </c>
      <c r="K2" s="7" t="s">
        <v>93</v>
      </c>
      <c r="L2" s="7" t="s">
        <v>94</v>
      </c>
      <c r="M2" s="7" t="s">
        <v>7</v>
      </c>
      <c r="N2" s="7"/>
      <c r="O2" s="7" t="s">
        <v>140</v>
      </c>
      <c r="P2" s="7"/>
      <c r="Q2" s="7" t="s">
        <v>96</v>
      </c>
      <c r="R2" s="7" t="s">
        <v>97</v>
      </c>
      <c r="S2" s="7" t="s">
        <v>98</v>
      </c>
      <c r="T2" s="7" t="s">
        <v>100</v>
      </c>
      <c r="U2" s="7" t="s">
        <v>99</v>
      </c>
    </row>
    <row r="3" spans="1:21" x14ac:dyDescent="0.3">
      <c r="A3" s="4" t="s">
        <v>8</v>
      </c>
      <c r="B3" s="4" t="s">
        <v>9</v>
      </c>
      <c r="C3" s="4">
        <v>38.590000000000003</v>
      </c>
      <c r="D3" s="4">
        <v>38.590000000000003</v>
      </c>
      <c r="E3" s="4">
        <v>38.590000000000003</v>
      </c>
      <c r="F3" s="4">
        <v>38.590000000000003</v>
      </c>
      <c r="G3" s="4">
        <v>302.48</v>
      </c>
      <c r="H3" s="4"/>
      <c r="I3" s="13">
        <f>(Useage!$D$10+Useage!$F$10)*'Energy Plans Analysis 2023'!C3/100</f>
        <v>1200.3660752670826</v>
      </c>
      <c r="J3" s="13">
        <f>Useage!$C$10*'Energy Plans Analysis 2023'!D3/100</f>
        <v>495.67957549091176</v>
      </c>
      <c r="K3" s="13">
        <f>Useage!$E$10*'Energy Plans Analysis 2023'!E3/100</f>
        <v>233.45434924200578</v>
      </c>
      <c r="L3" s="13">
        <f>K3+J3+I3+G3</f>
        <v>2231.98</v>
      </c>
      <c r="M3" s="4">
        <v>24</v>
      </c>
      <c r="N3" s="4"/>
      <c r="O3" s="14">
        <f>L3+('EV Charging'!$B$5*F3/100)</f>
        <v>3312.5</v>
      </c>
      <c r="P3" s="4"/>
      <c r="Q3" s="14">
        <f>O3-('PV Production'!$F$8*'Energy Plans Analysis 2023'!M3/100)-('PV Production'!$F$7*'Energy Plans Analysis 2023'!C3/100)</f>
        <v>1685.1599999999999</v>
      </c>
      <c r="R3" s="14">
        <f>O3-('PV Production'!$E$8*'Energy Plans Analysis 2023'!M3/100)-('PV Production'!$E$7*'Energy Plans Analysis 2023'!C3/100)</f>
        <v>1609.2919999999999</v>
      </c>
      <c r="S3" s="14">
        <f>O3-('PV Production'!$D$8*'Energy Plans Analysis 2023'!M3/100)-('PV Production'!$D$7*'Energy Plans Analysis 2023'!C3/100)</f>
        <v>1533.4239999999998</v>
      </c>
      <c r="T3" s="14">
        <f>O3-('PV Production'!$C$8*'Energy Plans Analysis 2023'!M3/100)-('PV Production'!$C$7*'Energy Plans Analysis 2023'!C3/100)</f>
        <v>1457.5559999999998</v>
      </c>
      <c r="U3" s="14">
        <f>O3-('PV Production'!$B$8*'Energy Plans Analysis 2023'!M3/100)-('PV Production'!$B$7*'Energy Plans Analysis 2023'!C3/100)</f>
        <v>1381.6879999999996</v>
      </c>
    </row>
    <row r="4" spans="1:21" x14ac:dyDescent="0.3">
      <c r="A4" s="4" t="s">
        <v>8</v>
      </c>
      <c r="B4" s="4" t="s">
        <v>10</v>
      </c>
      <c r="C4" s="4">
        <v>39.42</v>
      </c>
      <c r="D4" s="4">
        <v>24.46</v>
      </c>
      <c r="E4" s="4">
        <v>29.42</v>
      </c>
      <c r="F4" s="4">
        <v>24.46</v>
      </c>
      <c r="G4" s="4">
        <v>377.01</v>
      </c>
      <c r="H4" s="4"/>
      <c r="I4" s="13">
        <f>(Useage!$D$10+Useage!$F$10)*'Energy Plans Analysis 2023'!C4/100</f>
        <v>1226.1837441572532</v>
      </c>
      <c r="J4" s="13">
        <f>Useage!$C$10*'Energy Plans Analysis 2023'!D4/100</f>
        <v>314.18301157055453</v>
      </c>
      <c r="K4" s="13">
        <f>Useage!$E$10*'Energy Plans Analysis 2023'!E4/100</f>
        <v>177.97944946099534</v>
      </c>
      <c r="L4" s="15">
        <f t="shared" ref="L4:L47" si="0">K4+J4+I4+G4</f>
        <v>2095.356205188803</v>
      </c>
      <c r="M4" s="4">
        <v>24</v>
      </c>
      <c r="N4" s="4"/>
      <c r="O4" s="14">
        <f>L4+('EV Charging'!$B$5*F4/100)</f>
        <v>2780.2362051888031</v>
      </c>
      <c r="P4" s="4"/>
      <c r="Q4" s="14">
        <f>O4-('PV Production'!$F$8*'Energy Plans Analysis 2023'!M4/100)-('PV Production'!$F$7*'Energy Plans Analysis 2023'!C4/100)</f>
        <v>1131.316205188803</v>
      </c>
      <c r="R4" s="14">
        <f>O4-('PV Production'!$E$8*'Energy Plans Analysis 2023'!M4/100)-('PV Production'!$E$7*'Energy Plans Analysis 2023'!C4/100)</f>
        <v>1051.1322051888033</v>
      </c>
      <c r="S4" s="14">
        <f>O4-('PV Production'!$D$8*'Energy Plans Analysis 2023'!M4/100)-('PV Production'!$D$7*'Energy Plans Analysis 2023'!C4/100)</f>
        <v>970.94820518880306</v>
      </c>
      <c r="T4" s="14">
        <f>O4-('PV Production'!$C$8*'Energy Plans Analysis 2023'!M4/100)-('PV Production'!$C$7*'Energy Plans Analysis 2023'!C4/100)</f>
        <v>890.76420518880309</v>
      </c>
      <c r="U4" s="14">
        <f>O4-('PV Production'!$B$8*'Energy Plans Analysis 2023'!M4/100)-('PV Production'!$B$7*'Energy Plans Analysis 2023'!C4/100)</f>
        <v>810.58020518880289</v>
      </c>
    </row>
    <row r="5" spans="1:21" x14ac:dyDescent="0.3">
      <c r="A5" s="4" t="s">
        <v>8</v>
      </c>
      <c r="B5" s="4" t="s">
        <v>11</v>
      </c>
      <c r="C5" s="4">
        <v>40.29</v>
      </c>
      <c r="D5" s="4">
        <v>26.14</v>
      </c>
      <c r="E5" s="4">
        <v>50.9</v>
      </c>
      <c r="F5" s="4">
        <v>26.14</v>
      </c>
      <c r="G5" s="4">
        <v>302.48</v>
      </c>
      <c r="H5" s="4"/>
      <c r="I5" s="13">
        <f>(Useage!$D$10+Useage!$F$10)*'Energy Plans Analysis 2023'!C5/100</f>
        <v>1253.2456380541787</v>
      </c>
      <c r="J5" s="13">
        <f>Useage!$C$10*'Energy Plans Analysis 2023'!D5/100</f>
        <v>335.76222086894103</v>
      </c>
      <c r="K5" s="13">
        <f>Useage!$E$10*'Energy Plans Analysis 2023'!E5/100</f>
        <v>307.92501623265338</v>
      </c>
      <c r="L5" s="13">
        <f t="shared" si="0"/>
        <v>2199.4128751557732</v>
      </c>
      <c r="M5" s="4">
        <v>24</v>
      </c>
      <c r="N5" s="4"/>
      <c r="O5" s="14">
        <f>L5+('EV Charging'!$B$5*F5/100)</f>
        <v>2931.3328751557733</v>
      </c>
      <c r="P5" s="4"/>
      <c r="Q5" s="14">
        <f>O5-('PV Production'!$F$8*'Energy Plans Analysis 2023'!M5/100)-('PV Production'!$F$7*'Energy Plans Analysis 2023'!C5/100)</f>
        <v>1259.7928751557733</v>
      </c>
      <c r="R5" s="14">
        <f>O5-('PV Production'!$E$8*'Energy Plans Analysis 2023'!M5/100)-('PV Production'!$E$7*'Energy Plans Analysis 2023'!C5/100)</f>
        <v>1175.0848751557735</v>
      </c>
      <c r="S5" s="14">
        <f>O5-('PV Production'!$D$8*'Energy Plans Analysis 2023'!M5/100)-('PV Production'!$D$7*'Energy Plans Analysis 2023'!C5/100)</f>
        <v>1090.3768751557734</v>
      </c>
      <c r="T5" s="14">
        <f>O5-('PV Production'!$C$8*'Energy Plans Analysis 2023'!M5/100)-('PV Production'!$C$7*'Energy Plans Analysis 2023'!C5/100)</f>
        <v>1005.6688751557735</v>
      </c>
      <c r="U5" s="14">
        <f>O5-('PV Production'!$B$8*'Energy Plans Analysis 2023'!M5/100)-('PV Production'!$B$7*'Energy Plans Analysis 2023'!C5/100)</f>
        <v>920.96087515577324</v>
      </c>
    </row>
    <row r="6" spans="1:21" x14ac:dyDescent="0.3">
      <c r="A6" s="4" t="s">
        <v>8</v>
      </c>
      <c r="B6" s="4" t="s">
        <v>12</v>
      </c>
      <c r="C6" s="4">
        <v>48.3</v>
      </c>
      <c r="D6" s="4">
        <v>27.35</v>
      </c>
      <c r="E6" s="4">
        <v>64.92</v>
      </c>
      <c r="F6" s="16">
        <v>10.55</v>
      </c>
      <c r="G6" s="4">
        <v>367.26</v>
      </c>
      <c r="H6" s="4"/>
      <c r="I6" s="13">
        <f>(Useage!$D$10+Useage!$F$10)*'Energy Plans Analysis 2023'!C6/100</f>
        <v>1502.4016956569083</v>
      </c>
      <c r="J6" s="13">
        <f>Useage!$C$10*'Energy Plans Analysis 2023'!D6/100</f>
        <v>351.30438947075498</v>
      </c>
      <c r="K6" s="13">
        <f>Useage!$E$10*'Energy Plans Analysis 2023'!E6/100</f>
        <v>392.74051186294412</v>
      </c>
      <c r="L6" s="13">
        <f t="shared" si="0"/>
        <v>2613.7065969906071</v>
      </c>
      <c r="M6" s="4">
        <v>24</v>
      </c>
      <c r="N6" s="4"/>
      <c r="O6" s="14">
        <f>L6+('EV Charging'!$B$5*F6/100)</f>
        <v>2909.1065969906072</v>
      </c>
      <c r="P6" s="4"/>
      <c r="Q6" s="14">
        <f>O6-('PV Production'!$F$8*'Energy Plans Analysis 2023'!M6/100)-('PV Production'!$F$7*'Energy Plans Analysis 2023'!C6/100)</f>
        <v>1029.3065969906072</v>
      </c>
      <c r="R6" s="14">
        <f>O6-('PV Production'!$E$8*'Energy Plans Analysis 2023'!M6/100)-('PV Production'!$E$7*'Energy Plans Analysis 2023'!C6/100)</f>
        <v>902.9465969906073</v>
      </c>
      <c r="S6" s="14">
        <f>O6-('PV Production'!$D$8*'Energy Plans Analysis 2023'!M6/100)-('PV Production'!$D$7*'Energy Plans Analysis 2023'!C6/100)</f>
        <v>776.5865969906074</v>
      </c>
      <c r="T6" s="14">
        <f>O6-('PV Production'!$C$8*'Energy Plans Analysis 2023'!M6/100)-('PV Production'!$C$7*'Energy Plans Analysis 2023'!C6/100)</f>
        <v>650.22659699060728</v>
      </c>
      <c r="U6" s="14">
        <f>O6-('PV Production'!$B$8*'Energy Plans Analysis 2023'!M6/100)-('PV Production'!$B$7*'Energy Plans Analysis 2023'!C6/100)</f>
        <v>523.86659699060692</v>
      </c>
    </row>
    <row r="7" spans="1:21" x14ac:dyDescent="0.3">
      <c r="A7" s="4" t="s">
        <v>13</v>
      </c>
      <c r="B7" s="4" t="s">
        <v>14</v>
      </c>
      <c r="C7" s="4">
        <v>41.24</v>
      </c>
      <c r="D7" s="4">
        <v>31.48</v>
      </c>
      <c r="E7" s="4">
        <v>44.32</v>
      </c>
      <c r="F7" s="4">
        <v>31.48</v>
      </c>
      <c r="G7" s="4">
        <v>283.47000000000003</v>
      </c>
      <c r="H7" s="4"/>
      <c r="I7" s="13">
        <f>(Useage!$D$10+Useage!$F$10)*'Energy Plans Analysis 2023'!C7/100</f>
        <v>1282.7959819646148</v>
      </c>
      <c r="J7" s="13">
        <f>Useage!$C$10*'Energy Plans Analysis 2023'!D7/100</f>
        <v>404.35327899595489</v>
      </c>
      <c r="K7" s="13">
        <f>Useage!$E$10*'Energy Plans Analysis 2023'!E7/100</f>
        <v>268.11859959589776</v>
      </c>
      <c r="L7" s="13">
        <f t="shared" si="0"/>
        <v>2238.7378605564672</v>
      </c>
      <c r="M7" s="4">
        <v>21</v>
      </c>
      <c r="N7" s="4"/>
      <c r="O7" s="14">
        <f>L7+('EV Charging'!$B$5*F7/100)</f>
        <v>3120.1778605564673</v>
      </c>
      <c r="P7" s="4"/>
      <c r="Q7" s="14">
        <f>O7-('PV Production'!$F$8*'Energy Plans Analysis 2023'!M7/100)-('PV Production'!$F$7*'Energy Plans Analysis 2023'!C7/100)</f>
        <v>1501.9378605564673</v>
      </c>
      <c r="R7" s="14">
        <f>O7-('PV Production'!$E$8*'Energy Plans Analysis 2023'!M7/100)-('PV Production'!$E$7*'Energy Plans Analysis 2023'!C7/100)</f>
        <v>1396.689860556467</v>
      </c>
      <c r="S7" s="14">
        <f>O7-('PV Production'!$D$8*'Energy Plans Analysis 2023'!M7/100)-('PV Production'!$D$7*'Energy Plans Analysis 2023'!C7/100)</f>
        <v>1291.4418605564676</v>
      </c>
      <c r="T7" s="14">
        <f>O7-('PV Production'!$C$8*'Energy Plans Analysis 2023'!M7/100)-('PV Production'!$C$7*'Energy Plans Analysis 2023'!C7/100)</f>
        <v>1186.1938605564674</v>
      </c>
      <c r="U7" s="14">
        <f>O7-('PV Production'!$B$8*'Energy Plans Analysis 2023'!M7/100)-('PV Production'!$B$7*'Energy Plans Analysis 2023'!C7/100)</f>
        <v>1080.9458605564673</v>
      </c>
    </row>
    <row r="8" spans="1:21" x14ac:dyDescent="0.3">
      <c r="A8" s="4" t="s">
        <v>13</v>
      </c>
      <c r="B8" s="4" t="s">
        <v>15</v>
      </c>
      <c r="C8" s="16">
        <v>28.97</v>
      </c>
      <c r="D8" s="4">
        <v>41.39</v>
      </c>
      <c r="E8" s="4">
        <v>41.39</v>
      </c>
      <c r="F8" s="4">
        <v>41.39</v>
      </c>
      <c r="G8" s="4">
        <v>283.47000000000003</v>
      </c>
      <c r="H8" s="4"/>
      <c r="I8" s="13">
        <f>(Useage!$D$10+Useage!$F$10)*'Energy Plans Analysis 2023'!C8/100</f>
        <v>901.12996114245618</v>
      </c>
      <c r="J8" s="13">
        <f>Useage!$C$10*'Energy Plans Analysis 2023'!D8/100</f>
        <v>531.64492432155578</v>
      </c>
      <c r="K8" s="13">
        <f>Useage!$E$10*'Energy Plans Analysis 2023'!E8/100</f>
        <v>250.39324993849749</v>
      </c>
      <c r="L8" s="17">
        <f t="shared" si="0"/>
        <v>1966.6381354025095</v>
      </c>
      <c r="M8" s="4">
        <v>21</v>
      </c>
      <c r="N8" s="4"/>
      <c r="O8" s="14">
        <f>L8+('EV Charging'!$B$5*F8/100)</f>
        <v>3125.5581354025098</v>
      </c>
      <c r="P8" s="4"/>
      <c r="Q8" s="14">
        <f>O8-('PV Production'!$F$8*'Energy Plans Analysis 2023'!M8/100)-('PV Production'!$F$7*'Energy Plans Analysis 2023'!C8/100)</f>
        <v>1826.3381354025098</v>
      </c>
      <c r="R8" s="14">
        <f>O8-('PV Production'!$E$8*'Energy Plans Analysis 2023'!M8/100)-('PV Production'!$E$7*'Energy Plans Analysis 2023'!C8/100)</f>
        <v>1784.8941354025096</v>
      </c>
      <c r="S8" s="14">
        <f>O8-('PV Production'!$D$8*'Energy Plans Analysis 2023'!M8/100)-('PV Production'!$D$7*'Energy Plans Analysis 2023'!C8/100)</f>
        <v>1743.4501354025101</v>
      </c>
      <c r="T8" s="14">
        <f>O8-('PV Production'!$C$8*'Energy Plans Analysis 2023'!M8/100)-('PV Production'!$C$7*'Energy Plans Analysis 2023'!C8/100)</f>
        <v>1702.0061354025097</v>
      </c>
      <c r="U8" s="14">
        <f>O8-('PV Production'!$B$8*'Energy Plans Analysis 2023'!M8/100)-('PV Production'!$B$7*'Energy Plans Analysis 2023'!C8/100)</f>
        <v>1660.56213540251</v>
      </c>
    </row>
    <row r="9" spans="1:21" x14ac:dyDescent="0.3">
      <c r="A9" s="4" t="s">
        <v>13</v>
      </c>
      <c r="B9" s="4" t="s">
        <v>16</v>
      </c>
      <c r="C9" s="16">
        <v>24.83</v>
      </c>
      <c r="D9" s="4">
        <v>41.39</v>
      </c>
      <c r="E9" s="4">
        <v>41.39</v>
      </c>
      <c r="F9" s="4">
        <v>41.39</v>
      </c>
      <c r="G9" s="4">
        <v>283.47000000000003</v>
      </c>
      <c r="H9" s="4"/>
      <c r="I9" s="13">
        <f>(Useage!$D$10+Useage!$F$10)*'Energy Plans Analysis 2023'!C9/100</f>
        <v>772.35267294329253</v>
      </c>
      <c r="J9" s="13">
        <f>Useage!$C$10*'Energy Plans Analysis 2023'!D9/100</f>
        <v>531.64492432155578</v>
      </c>
      <c r="K9" s="13">
        <f>Useage!$E$10*'Energy Plans Analysis 2023'!E9/100</f>
        <v>250.39324993849749</v>
      </c>
      <c r="L9" s="17">
        <f t="shared" si="0"/>
        <v>1837.8608472033459</v>
      </c>
      <c r="M9" s="4">
        <v>21</v>
      </c>
      <c r="N9" s="4"/>
      <c r="O9" s="14">
        <f>L9+('EV Charging'!$B$5*F9/100)</f>
        <v>2996.7808472033457</v>
      </c>
      <c r="P9" s="4"/>
      <c r="Q9" s="14">
        <f>O9-('PV Production'!$F$8*'Energy Plans Analysis 2023'!M9/100)-('PV Production'!$F$7*'Energy Plans Analysis 2023'!C9/100)</f>
        <v>1805.2008472033458</v>
      </c>
      <c r="R9" s="14">
        <f>O9-('PV Production'!$E$8*'Energy Plans Analysis 2023'!M9/100)-('PV Production'!$E$7*'Energy Plans Analysis 2023'!C9/100)</f>
        <v>1785.2848472033456</v>
      </c>
      <c r="S9" s="14">
        <f>O9-('PV Production'!$D$8*'Energy Plans Analysis 2023'!M9/100)-('PV Production'!$D$7*'Energy Plans Analysis 2023'!C9/100)</f>
        <v>1765.3688472033459</v>
      </c>
      <c r="T9" s="14">
        <f>O9-('PV Production'!$C$8*'Energy Plans Analysis 2023'!M9/100)-('PV Production'!$C$7*'Energy Plans Analysis 2023'!C9/100)</f>
        <v>1745.4528472033458</v>
      </c>
      <c r="U9" s="14">
        <f>O9-('PV Production'!$B$8*'Energy Plans Analysis 2023'!M9/100)-('PV Production'!$B$7*'Energy Plans Analysis 2023'!C9/100)</f>
        <v>1725.536847203346</v>
      </c>
    </row>
    <row r="10" spans="1:21" x14ac:dyDescent="0.3">
      <c r="A10" s="4" t="s">
        <v>13</v>
      </c>
      <c r="B10" s="4" t="s">
        <v>17</v>
      </c>
      <c r="C10" s="4">
        <v>41.39</v>
      </c>
      <c r="D10" s="4">
        <v>41.39</v>
      </c>
      <c r="E10" s="4">
        <v>41.39</v>
      </c>
      <c r="F10" s="16">
        <v>5.45</v>
      </c>
      <c r="G10" s="4">
        <v>283.47000000000003</v>
      </c>
      <c r="H10" s="4"/>
      <c r="I10" s="13">
        <f>(Useage!$D$10+Useage!$F$10)*'Energy Plans Analysis 2023'!C10/100</f>
        <v>1287.4618257399468</v>
      </c>
      <c r="J10" s="13">
        <f>Useage!$C$10*'Energy Plans Analysis 2023'!D10/100</f>
        <v>531.64492432155578</v>
      </c>
      <c r="K10" s="13">
        <f>Useage!$E$10*'Energy Plans Analysis 2023'!E10/100</f>
        <v>250.39324993849749</v>
      </c>
      <c r="L10" s="13">
        <f t="shared" si="0"/>
        <v>2352.9700000000003</v>
      </c>
      <c r="M10" s="4">
        <v>21</v>
      </c>
      <c r="N10" s="4"/>
      <c r="O10" s="19">
        <f>L10+('EV Charging'!$B$5*F10/100)</f>
        <v>2505.5700000000002</v>
      </c>
      <c r="P10" s="4"/>
      <c r="Q10" s="19">
        <f>O10-('PV Production'!$F$8*'Energy Plans Analysis 2023'!M10/100)-('PV Production'!$F$7*'Energy Plans Analysis 2023'!C10/100)</f>
        <v>883.43000000000006</v>
      </c>
      <c r="R10" s="19">
        <f>O10-('PV Production'!$E$8*'Energy Plans Analysis 2023'!M10/100)-('PV Production'!$E$7*'Energy Plans Analysis 2023'!C10/100)</f>
        <v>777.40200000000004</v>
      </c>
      <c r="S10" s="19">
        <f>O10-('PV Production'!$D$8*'Energy Plans Analysis 2023'!M10/100)-('PV Production'!$D$7*'Energy Plans Analysis 2023'!C10/100)</f>
        <v>671.37400000000048</v>
      </c>
      <c r="T10" s="19">
        <f>O10-('PV Production'!$C$8*'Energy Plans Analysis 2023'!M10/100)-('PV Production'!$C$7*'Energy Plans Analysis 2023'!C10/100)</f>
        <v>565.34600000000023</v>
      </c>
      <c r="U10" s="19">
        <f>O10-('PV Production'!$B$8*'Energy Plans Analysis 2023'!M10/100)-('PV Production'!$B$7*'Energy Plans Analysis 2023'!C10/100)</f>
        <v>459.31800000000021</v>
      </c>
    </row>
    <row r="11" spans="1:21" x14ac:dyDescent="0.3">
      <c r="A11" s="4" t="s">
        <v>18</v>
      </c>
      <c r="B11" s="4" t="s">
        <v>9</v>
      </c>
      <c r="C11" s="4">
        <v>37.049999999999997</v>
      </c>
      <c r="D11" s="4">
        <v>37.049999999999997</v>
      </c>
      <c r="E11" s="4">
        <v>37.049999999999997</v>
      </c>
      <c r="F11" s="4">
        <v>37.049999999999997</v>
      </c>
      <c r="G11" s="4">
        <v>300.91000000000003</v>
      </c>
      <c r="H11" s="4"/>
      <c r="I11" s="13">
        <f>(Useage!$D$10+Useage!$F$10)*'Energy Plans Analysis 2023'!C11/100</f>
        <v>1152.4634125070072</v>
      </c>
      <c r="J11" s="13">
        <f>Useage!$C$10*'Energy Plans Analysis 2023'!D11/100</f>
        <v>475.89863363405749</v>
      </c>
      <c r="K11" s="13">
        <f>Useage!$E$10*'Energy Plans Analysis 2023'!E11/100</f>
        <v>224.13795385893528</v>
      </c>
      <c r="L11" s="13">
        <f t="shared" si="0"/>
        <v>2153.41</v>
      </c>
      <c r="M11" s="4">
        <v>24</v>
      </c>
      <c r="N11" s="4"/>
      <c r="O11" s="14">
        <f>L11+('EV Charging'!$B$5*F11/100)</f>
        <v>3190.8099999999995</v>
      </c>
      <c r="P11" s="4"/>
      <c r="Q11" s="14">
        <f>O11-('PV Production'!$F$8*'Energy Plans Analysis 2023'!M11/100)-('PV Production'!$F$7*'Energy Plans Analysis 2023'!C11/100)</f>
        <v>1603.5099999999998</v>
      </c>
      <c r="R11" s="14">
        <f>O11-('PV Production'!$E$8*'Energy Plans Analysis 2023'!M11/100)-('PV Production'!$E$7*'Energy Plans Analysis 2023'!C11/100)</f>
        <v>1535.6499999999999</v>
      </c>
      <c r="S11" s="14">
        <f>O11-('PV Production'!$D$8*'Energy Plans Analysis 2023'!M11/100)-('PV Production'!$D$7*'Energy Plans Analysis 2023'!C11/100)</f>
        <v>1467.7899999999997</v>
      </c>
      <c r="T11" s="14">
        <f>O11-('PV Production'!$C$8*'Energy Plans Analysis 2023'!M11/100)-('PV Production'!$C$7*'Energy Plans Analysis 2023'!C11/100)</f>
        <v>1399.9299999999996</v>
      </c>
      <c r="U11" s="14">
        <f>O11-('PV Production'!$B$8*'Energy Plans Analysis 2023'!M11/100)-('PV Production'!$B$7*'Energy Plans Analysis 2023'!C11/100)</f>
        <v>1332.0699999999993</v>
      </c>
    </row>
    <row r="12" spans="1:21" x14ac:dyDescent="0.3">
      <c r="A12" s="4" t="s">
        <v>18</v>
      </c>
      <c r="B12" s="4" t="s">
        <v>10</v>
      </c>
      <c r="C12" s="4">
        <v>40.61</v>
      </c>
      <c r="D12" s="4">
        <v>19.48</v>
      </c>
      <c r="E12" s="4">
        <v>40.61</v>
      </c>
      <c r="F12" s="4">
        <v>19.48</v>
      </c>
      <c r="G12" s="4">
        <v>377.06</v>
      </c>
      <c r="H12" s="4"/>
      <c r="I12" s="13">
        <f>(Useage!$D$10+Useage!$F$10)*'Energy Plans Analysis 2023'!C12/100</f>
        <v>1263.1994381082204</v>
      </c>
      <c r="J12" s="13">
        <f>Useage!$C$10*'Energy Plans Analysis 2023'!D12/100</f>
        <v>250.21606972176625</v>
      </c>
      <c r="K12" s="13">
        <f>Useage!$E$10*'Energy Plans Analysis 2023'!E12/100</f>
        <v>245.67455617304623</v>
      </c>
      <c r="L12" s="13">
        <f t="shared" si="0"/>
        <v>2136.1500640030331</v>
      </c>
      <c r="M12" s="4">
        <v>24</v>
      </c>
      <c r="N12" s="4"/>
      <c r="O12" s="14">
        <f>L12+('EV Charging'!$B$5*F12/100)</f>
        <v>2681.5900640030331</v>
      </c>
      <c r="P12" s="4"/>
      <c r="Q12" s="14">
        <f>O12-('PV Production'!$F$8*'Energy Plans Analysis 2023'!M12/100)-('PV Production'!$F$7*'Energy Plans Analysis 2023'!C12/100)</f>
        <v>1001.7300640030332</v>
      </c>
      <c r="R12" s="14">
        <f>O12-('PV Production'!$E$8*'Energy Plans Analysis 2023'!M12/100)-('PV Production'!$E$7*'Energy Plans Analysis 2023'!C12/100)</f>
        <v>915.35806400303341</v>
      </c>
      <c r="S12" s="14">
        <f>O12-('PV Production'!$D$8*'Energy Plans Analysis 2023'!M12/100)-('PV Production'!$D$7*'Energy Plans Analysis 2023'!C12/100)</f>
        <v>828.98606400303333</v>
      </c>
      <c r="T12" s="14">
        <f>O12-('PV Production'!$C$8*'Energy Plans Analysis 2023'!M12/100)-('PV Production'!$C$7*'Energy Plans Analysis 2023'!C12/100)</f>
        <v>742.61406400303326</v>
      </c>
      <c r="U12" s="14">
        <f>O12-('PV Production'!$B$8*'Energy Plans Analysis 2023'!M12/100)-('PV Production'!$B$7*'Energy Plans Analysis 2023'!C12/100)</f>
        <v>656.24206400303319</v>
      </c>
    </row>
    <row r="13" spans="1:21" x14ac:dyDescent="0.3">
      <c r="A13" s="4" t="s">
        <v>18</v>
      </c>
      <c r="B13" s="4" t="s">
        <v>19</v>
      </c>
      <c r="C13" s="4">
        <v>37.049999999999997</v>
      </c>
      <c r="D13" s="4">
        <v>19.07</v>
      </c>
      <c r="E13" s="4">
        <v>37.049999999999997</v>
      </c>
      <c r="F13" s="4">
        <v>19.07</v>
      </c>
      <c r="G13" s="4">
        <v>304.48</v>
      </c>
      <c r="H13" s="4"/>
      <c r="I13" s="13">
        <f>(Useage!$D$10+Useage!$F$10)*'Energy Plans Analysis 2023'!C13/100</f>
        <v>1152.4634125070072</v>
      </c>
      <c r="J13" s="13">
        <f>Useage!$C$10*'Energy Plans Analysis 2023'!D13/100</f>
        <v>244.94971507156481</v>
      </c>
      <c r="K13" s="13">
        <f>Useage!$E$10*'Energy Plans Analysis 2023'!E13/100</f>
        <v>224.13795385893528</v>
      </c>
      <c r="L13" s="17">
        <f t="shared" si="0"/>
        <v>1926.0310814375073</v>
      </c>
      <c r="M13" s="4">
        <v>24</v>
      </c>
      <c r="N13" s="4"/>
      <c r="O13" s="19">
        <f>L13+('EV Charging'!$B$5*F13/100)</f>
        <v>2459.9910814375071</v>
      </c>
      <c r="P13" s="4"/>
      <c r="Q13" s="19">
        <f>O13-('PV Production'!$F$8*'Energy Plans Analysis 2023'!M13/100)-('PV Production'!$F$7*'Energy Plans Analysis 2023'!C13/100)</f>
        <v>872.69108143750725</v>
      </c>
      <c r="R13" s="19">
        <f>O13-('PV Production'!$E$8*'Energy Plans Analysis 2023'!M13/100)-('PV Production'!$E$7*'Energy Plans Analysis 2023'!C13/100)</f>
        <v>804.83108143750724</v>
      </c>
      <c r="S13" s="19">
        <f>O13-('PV Production'!$D$8*'Energy Plans Analysis 2023'!M13/100)-('PV Production'!$D$7*'Energy Plans Analysis 2023'!C13/100)</f>
        <v>736.97108143750734</v>
      </c>
      <c r="T13" s="19">
        <f>O13-('PV Production'!$C$8*'Energy Plans Analysis 2023'!M13/100)-('PV Production'!$C$7*'Energy Plans Analysis 2023'!C13/100)</f>
        <v>669.11108143750721</v>
      </c>
      <c r="U13" s="19">
        <f>O13-('PV Production'!$B$8*'Energy Plans Analysis 2023'!M13/100)-('PV Production'!$B$7*'Energy Plans Analysis 2023'!C13/100)</f>
        <v>601.25108143750685</v>
      </c>
    </row>
    <row r="14" spans="1:21" x14ac:dyDescent="0.3">
      <c r="A14" s="4" t="s">
        <v>18</v>
      </c>
      <c r="B14" s="4" t="s">
        <v>11</v>
      </c>
      <c r="C14" s="4">
        <v>36.6</v>
      </c>
      <c r="D14" s="4">
        <v>20.9</v>
      </c>
      <c r="E14" s="4">
        <v>38.36</v>
      </c>
      <c r="F14" s="4">
        <v>20.9</v>
      </c>
      <c r="G14" s="4">
        <v>300.91000000000003</v>
      </c>
      <c r="H14" s="4"/>
      <c r="I14" s="13">
        <f>(Useage!$D$10+Useage!$F$10)*'Energy Plans Analysis 2023'!C14/100</f>
        <v>1138.4658811810111</v>
      </c>
      <c r="J14" s="13">
        <f>Useage!$C$10*'Energy Plans Analysis 2023'!D14/100</f>
        <v>268.45563948587858</v>
      </c>
      <c r="K14" s="13">
        <f>Useage!$E$10*'Energy Plans Analysis 2023'!E14/100</f>
        <v>232.0629395419368</v>
      </c>
      <c r="L14" s="17">
        <f t="shared" si="0"/>
        <v>1939.8944602088266</v>
      </c>
      <c r="M14" s="4">
        <v>24</v>
      </c>
      <c r="N14" s="4"/>
      <c r="O14" s="14">
        <f>L14+('EV Charging'!$B$5*F14/100)</f>
        <v>2525.0944602088266</v>
      </c>
      <c r="P14" s="4"/>
      <c r="Q14" s="14">
        <f>O14-('PV Production'!$F$8*'Energy Plans Analysis 2023'!M14/100)-('PV Production'!$F$7*'Energy Plans Analysis 2023'!C14/100)</f>
        <v>949.49446020882658</v>
      </c>
      <c r="R14" s="14">
        <f>O14-('PV Production'!$E$8*'Energy Plans Analysis 2023'!M14/100)-('PV Production'!$E$7*'Energy Plans Analysis 2023'!C14/100)</f>
        <v>883.97446020882649</v>
      </c>
      <c r="S14" s="14">
        <f>O14-('PV Production'!$D$8*'Energy Plans Analysis 2023'!M14/100)-('PV Production'!$D$7*'Energy Plans Analysis 2023'!C14/100)</f>
        <v>818.4544602088265</v>
      </c>
      <c r="T14" s="14">
        <f>O14-('PV Production'!$C$8*'Energy Plans Analysis 2023'!M14/100)-('PV Production'!$C$7*'Energy Plans Analysis 2023'!C14/100)</f>
        <v>752.93446020882675</v>
      </c>
      <c r="U14" s="14">
        <f>O14-('PV Production'!$B$8*'Energy Plans Analysis 2023'!M14/100)-('PV Production'!$B$7*'Energy Plans Analysis 2023'!C14/100)</f>
        <v>687.41446020882631</v>
      </c>
    </row>
    <row r="15" spans="1:21" x14ac:dyDescent="0.3">
      <c r="A15" s="4" t="s">
        <v>18</v>
      </c>
      <c r="B15" s="4" t="s">
        <v>101</v>
      </c>
      <c r="C15" s="4">
        <v>36.6</v>
      </c>
      <c r="D15" s="4">
        <v>19.600000000000001</v>
      </c>
      <c r="E15" s="4">
        <v>38.36</v>
      </c>
      <c r="F15" s="4">
        <v>19.600000000000001</v>
      </c>
      <c r="G15" s="4">
        <v>236.62</v>
      </c>
      <c r="H15" s="4"/>
      <c r="I15" s="13">
        <f>(Useage!$D$10+Useage!$F$10)*'Energy Plans Analysis 2023'!C15/100</f>
        <v>1138.4658811810111</v>
      </c>
      <c r="J15" s="13">
        <f>Useage!$C$10*'Energy Plans Analysis 2023'!D15/100</f>
        <v>251.75744181450816</v>
      </c>
      <c r="K15" s="13">
        <f>Useage!$E$10*'Energy Plans Analysis 2023'!E15/100</f>
        <v>232.0629395419368</v>
      </c>
      <c r="L15" s="17">
        <f t="shared" si="0"/>
        <v>1858.9062625374559</v>
      </c>
      <c r="M15" s="4">
        <v>24</v>
      </c>
      <c r="N15" s="4"/>
      <c r="O15" s="19">
        <f>L15+('EV Charging'!$B$5*F15/100)</f>
        <v>2407.706262537456</v>
      </c>
      <c r="P15" s="4"/>
      <c r="Q15" s="19">
        <f>O15-('PV Production'!$F$8*'Energy Plans Analysis 2023'!M15/100)-('PV Production'!$F$7*'Energy Plans Analysis 2023'!C15/100)</f>
        <v>832.10626253745602</v>
      </c>
      <c r="R15" s="19">
        <f>O15-('PV Production'!$E$8*'Energy Plans Analysis 2023'!M15/100)-('PV Production'!$E$7*'Energy Plans Analysis 2023'!C15/100)</f>
        <v>766.58626253745592</v>
      </c>
      <c r="S15" s="19">
        <f>O15-('PV Production'!$D$8*'Energy Plans Analysis 2023'!M15/100)-('PV Production'!$D$7*'Energy Plans Analysis 2023'!C15/100)</f>
        <v>701.06626253745594</v>
      </c>
      <c r="T15" s="19">
        <f>O15-('PV Production'!$C$8*'Energy Plans Analysis 2023'!M15/100)-('PV Production'!$C$7*'Energy Plans Analysis 2023'!C15/100)</f>
        <v>635.54626253745619</v>
      </c>
      <c r="U15" s="19">
        <f>O15-('PV Production'!$B$8*'Energy Plans Analysis 2023'!M15/100)-('PV Production'!$B$7*'Energy Plans Analysis 2023'!C15/100)</f>
        <v>570.02626253745575</v>
      </c>
    </row>
    <row r="16" spans="1:21" x14ac:dyDescent="0.3">
      <c r="A16" s="4" t="s">
        <v>18</v>
      </c>
      <c r="B16" s="4" t="s">
        <v>102</v>
      </c>
      <c r="C16" s="4">
        <v>34.799999999999997</v>
      </c>
      <c r="D16" s="4">
        <v>34.799999999999997</v>
      </c>
      <c r="E16" s="4">
        <v>34.799999999999997</v>
      </c>
      <c r="F16" s="4">
        <v>34.799999999999997</v>
      </c>
      <c r="G16" s="4">
        <v>236.62</v>
      </c>
      <c r="H16" s="4"/>
      <c r="I16" s="13">
        <f>(Useage!$D$10+Useage!$F$10)*'Energy Plans Analysis 2023'!C16/100</f>
        <v>1082.475755877027</v>
      </c>
      <c r="J16" s="13">
        <f>Useage!$C$10*'Energy Plans Analysis 2023'!D16/100</f>
        <v>446.99790689514708</v>
      </c>
      <c r="K16" s="13">
        <f>Useage!$E$10*'Energy Plans Analysis 2023'!E16/100</f>
        <v>210.52633722782585</v>
      </c>
      <c r="L16" s="17">
        <f t="shared" si="0"/>
        <v>1976.62</v>
      </c>
      <c r="M16" s="4">
        <v>24</v>
      </c>
      <c r="N16" s="4"/>
      <c r="O16" s="14">
        <f>L16+('EV Charging'!$B$5*F16/100)</f>
        <v>2951.0199999999995</v>
      </c>
      <c r="P16" s="4"/>
      <c r="Q16" s="14">
        <f>O16-('PV Production'!$F$8*'Energy Plans Analysis 2023'!M16/100)-('PV Production'!$F$7*'Energy Plans Analysis 2023'!C16/100)</f>
        <v>1422.2199999999998</v>
      </c>
      <c r="R16" s="14">
        <f>O16-('PV Production'!$E$8*'Energy Plans Analysis 2023'!M16/100)-('PV Production'!$E$7*'Energy Plans Analysis 2023'!C16/100)</f>
        <v>1366.06</v>
      </c>
      <c r="S16" s="14">
        <f>O16-('PV Production'!$D$8*'Energy Plans Analysis 2023'!M16/100)-('PV Production'!$D$7*'Energy Plans Analysis 2023'!C16/100)</f>
        <v>1309.8999999999996</v>
      </c>
      <c r="T16" s="14">
        <f>O16-('PV Production'!$C$8*'Energy Plans Analysis 2023'!M16/100)-('PV Production'!$C$7*'Energy Plans Analysis 2023'!C16/100)</f>
        <v>1253.7399999999996</v>
      </c>
      <c r="U16" s="14">
        <f>O16-('PV Production'!$B$8*'Energy Plans Analysis 2023'!M16/100)-('PV Production'!$B$7*'Energy Plans Analysis 2023'!C16/100)</f>
        <v>1197.5799999999992</v>
      </c>
    </row>
    <row r="17" spans="1:21" x14ac:dyDescent="0.3">
      <c r="A17" s="18" t="s">
        <v>18</v>
      </c>
      <c r="B17" s="18" t="s">
        <v>103</v>
      </c>
      <c r="C17" s="4">
        <v>36.6</v>
      </c>
      <c r="D17" s="4">
        <v>36.6</v>
      </c>
      <c r="E17" s="4">
        <v>36.6</v>
      </c>
      <c r="F17" s="4">
        <v>8.15</v>
      </c>
      <c r="G17" s="4">
        <v>236.62</v>
      </c>
      <c r="H17" s="4"/>
      <c r="I17" s="13">
        <f>(Useage!$D$10+Useage!$F$10)*'Energy Plans Analysis 2023'!C17/100</f>
        <v>1138.4658811810111</v>
      </c>
      <c r="J17" s="13">
        <f>Useage!$C$10*'Energy Plans Analysis 2023'!D17/100</f>
        <v>470.11848828627546</v>
      </c>
      <c r="K17" s="13">
        <f>Useage!$E$10*'Energy Plans Analysis 2023'!E17/100</f>
        <v>221.41563053271344</v>
      </c>
      <c r="L17" s="15">
        <f t="shared" si="0"/>
        <v>2066.62</v>
      </c>
      <c r="M17" s="4">
        <v>24</v>
      </c>
      <c r="N17" s="4"/>
      <c r="O17" s="19">
        <f>L17+('EV Charging'!$B$5*F17/100)</f>
        <v>2294.8199999999997</v>
      </c>
      <c r="P17" s="4"/>
      <c r="Q17" s="19">
        <f>O17-('PV Production'!$F$8*'Energy Plans Analysis 2023'!M17/100)-('PV Production'!$F$7*'Energy Plans Analysis 2023'!C17/100)</f>
        <v>719.21999999999969</v>
      </c>
      <c r="R17" s="19">
        <f>O17-('PV Production'!$E$8*'Energy Plans Analysis 2023'!M17/100)-('PV Production'!$E$7*'Energy Plans Analysis 2023'!C17/100)</f>
        <v>653.69999999999959</v>
      </c>
      <c r="S17" s="19">
        <f>O17-('PV Production'!$D$8*'Energy Plans Analysis 2023'!M17/100)-('PV Production'!$D$7*'Energy Plans Analysis 2023'!C17/100)</f>
        <v>588.17999999999961</v>
      </c>
      <c r="T17" s="19">
        <f>O17-('PV Production'!$C$8*'Energy Plans Analysis 2023'!M17/100)-('PV Production'!$C$7*'Energy Plans Analysis 2023'!C17/100)</f>
        <v>522.65999999999985</v>
      </c>
      <c r="U17" s="19">
        <f>O17-('PV Production'!$B$8*'Energy Plans Analysis 2023'!M17/100)-('PV Production'!$B$7*'Energy Plans Analysis 2023'!C17/100)</f>
        <v>457.13999999999942</v>
      </c>
    </row>
    <row r="18" spans="1:21" x14ac:dyDescent="0.3">
      <c r="A18" s="4" t="s">
        <v>20</v>
      </c>
      <c r="B18" s="4" t="s">
        <v>9</v>
      </c>
      <c r="C18" s="4">
        <v>40.89</v>
      </c>
      <c r="D18" s="4">
        <v>40.89</v>
      </c>
      <c r="E18" s="4">
        <v>40.89</v>
      </c>
      <c r="F18" s="4">
        <v>40.89</v>
      </c>
      <c r="G18" s="4">
        <v>380.46</v>
      </c>
      <c r="H18" s="4"/>
      <c r="I18" s="13">
        <f>(Useage!$D$10+Useage!$F$10)*'Energy Plans Analysis 2023'!C18/100</f>
        <v>1271.9090131555067</v>
      </c>
      <c r="J18" s="13">
        <f>Useage!$C$10*'Energy Plans Analysis 2023'!D18/100</f>
        <v>525.22254060179785</v>
      </c>
      <c r="K18" s="13">
        <f>Useage!$E$10*'Energy Plans Analysis 2023'!E18/100</f>
        <v>247.3684462426954</v>
      </c>
      <c r="L18" s="13">
        <f t="shared" si="0"/>
        <v>2424.96</v>
      </c>
      <c r="M18" s="4">
        <v>21</v>
      </c>
      <c r="N18" s="4"/>
      <c r="O18" s="14">
        <f>L18+('EV Charging'!$B$5*F18/100)</f>
        <v>3569.88</v>
      </c>
      <c r="P18" s="4"/>
      <c r="Q18" s="14">
        <f>O18-('PV Production'!$F$8*'Energy Plans Analysis 2023'!M18/100)-('PV Production'!$F$7*'Energy Plans Analysis 2023'!C18/100)</f>
        <v>1960.74</v>
      </c>
      <c r="R18" s="14">
        <f>O18-('PV Production'!$E$8*'Energy Plans Analysis 2023'!M18/100)-('PV Production'!$E$7*'Energy Plans Analysis 2023'!C18/100)</f>
        <v>1857.3119999999999</v>
      </c>
      <c r="S18" s="14">
        <f>O18-('PV Production'!$D$8*'Energy Plans Analysis 2023'!M18/100)-('PV Production'!$D$7*'Energy Plans Analysis 2023'!C18/100)</f>
        <v>1753.8840000000005</v>
      </c>
      <c r="T18" s="14">
        <f>O18-('PV Production'!$C$8*'Energy Plans Analysis 2023'!M18/100)-('PV Production'!$C$7*'Energy Plans Analysis 2023'!C18/100)</f>
        <v>1650.4560000000001</v>
      </c>
      <c r="U18" s="14">
        <f>O18-('PV Production'!$B$8*'Energy Plans Analysis 2023'!M18/100)-('PV Production'!$B$7*'Energy Plans Analysis 2023'!C18/100)</f>
        <v>1547.0280000000002</v>
      </c>
    </row>
    <row r="19" spans="1:21" x14ac:dyDescent="0.3">
      <c r="A19" s="4" t="s">
        <v>20</v>
      </c>
      <c r="B19" s="4" t="s">
        <v>10</v>
      </c>
      <c r="C19" s="4">
        <v>43.68</v>
      </c>
      <c r="D19" s="4">
        <v>21.55</v>
      </c>
      <c r="E19" s="4">
        <v>43.68</v>
      </c>
      <c r="F19" s="4">
        <v>21.55</v>
      </c>
      <c r="G19" s="4">
        <v>483.71</v>
      </c>
      <c r="H19" s="4"/>
      <c r="I19" s="13">
        <f>(Useage!$D$10+Useage!$F$10)*'Energy Plans Analysis 2023'!C19/100</f>
        <v>1358.6937073766821</v>
      </c>
      <c r="J19" s="13">
        <f>Useage!$C$10*'Energy Plans Analysis 2023'!D19/100</f>
        <v>276.80473832156383</v>
      </c>
      <c r="K19" s="13">
        <f>Useage!$E$10*'Energy Plans Analysis 2023'!E19/100</f>
        <v>264.24685086527109</v>
      </c>
      <c r="L19" s="13">
        <f t="shared" si="0"/>
        <v>2383.4552965635171</v>
      </c>
      <c r="M19" s="4">
        <v>21</v>
      </c>
      <c r="N19" s="4"/>
      <c r="O19" s="14">
        <f>L19+('EV Charging'!$B$5*F19/100)</f>
        <v>2986.8552965635172</v>
      </c>
      <c r="P19" s="4"/>
      <c r="Q19" s="14">
        <f>O19-('PV Production'!$F$8*'Energy Plans Analysis 2023'!M19/100)-('PV Production'!$F$7*'Energy Plans Analysis 2023'!C19/100)</f>
        <v>1305.1752965635171</v>
      </c>
      <c r="R19" s="14">
        <f>O19-('PV Production'!$E$8*'Energy Plans Analysis 2023'!M19/100)-('PV Production'!$E$7*'Energy Plans Analysis 2023'!C19/100)</f>
        <v>1187.239296563517</v>
      </c>
      <c r="S19" s="14">
        <f>O19-('PV Production'!$D$8*'Energy Plans Analysis 2023'!M19/100)-('PV Production'!$D$7*'Energy Plans Analysis 2023'!C19/100)</f>
        <v>1069.3032965635175</v>
      </c>
      <c r="T19" s="14">
        <f>O19-('PV Production'!$C$8*'Energy Plans Analysis 2023'!M19/100)-('PV Production'!$C$7*'Energy Plans Analysis 2023'!C19/100)</f>
        <v>951.36729656351713</v>
      </c>
      <c r="U19" s="14">
        <f>O19-('PV Production'!$B$8*'Energy Plans Analysis 2023'!M19/100)-('PV Production'!$B$7*'Energy Plans Analysis 2023'!C19/100)</f>
        <v>833.43129656351744</v>
      </c>
    </row>
    <row r="20" spans="1:21" x14ac:dyDescent="0.3">
      <c r="A20" s="4" t="s">
        <v>20</v>
      </c>
      <c r="B20" s="4" t="s">
        <v>19</v>
      </c>
      <c r="C20" s="4">
        <v>40.89</v>
      </c>
      <c r="D20" s="4">
        <v>21.55</v>
      </c>
      <c r="E20" s="4">
        <v>40.89</v>
      </c>
      <c r="F20" s="4">
        <v>21.55</v>
      </c>
      <c r="G20" s="4">
        <v>380.46</v>
      </c>
      <c r="H20" s="4"/>
      <c r="I20" s="13">
        <f>(Useage!$D$10+Useage!$F$10)*'Energy Plans Analysis 2023'!C20/100</f>
        <v>1271.9090131555067</v>
      </c>
      <c r="J20" s="13">
        <f>Useage!$C$10*'Energy Plans Analysis 2023'!D20/100</f>
        <v>276.80473832156383</v>
      </c>
      <c r="K20" s="13">
        <f>Useage!$E$10*'Energy Plans Analysis 2023'!E20/100</f>
        <v>247.3684462426954</v>
      </c>
      <c r="L20" s="13">
        <f t="shared" si="0"/>
        <v>2176.5421977197661</v>
      </c>
      <c r="M20" s="4">
        <v>21</v>
      </c>
      <c r="N20" s="4"/>
      <c r="O20" s="14">
        <f>L20+('EV Charging'!$B$5*F20/100)</f>
        <v>2779.9421977197662</v>
      </c>
      <c r="P20" s="4"/>
      <c r="Q20" s="14">
        <f>O20-('PV Production'!$F$8*'Energy Plans Analysis 2023'!M20/100)-('PV Production'!$F$7*'Energy Plans Analysis 2023'!C20/100)</f>
        <v>1170.8021977197661</v>
      </c>
      <c r="R20" s="14">
        <f>O20-('PV Production'!$E$8*'Energy Plans Analysis 2023'!M20/100)-('PV Production'!$E$7*'Energy Plans Analysis 2023'!C20/100)</f>
        <v>1067.374197719766</v>
      </c>
      <c r="S20" s="14">
        <f>O20-('PV Production'!$D$8*'Energy Plans Analysis 2023'!M20/100)-('PV Production'!$D$7*'Energy Plans Analysis 2023'!C20/100)</f>
        <v>963.94619771976659</v>
      </c>
      <c r="T20" s="14">
        <f>O20-('PV Production'!$C$8*'Energy Plans Analysis 2023'!M20/100)-('PV Production'!$C$7*'Energy Plans Analysis 2023'!C20/100)</f>
        <v>860.51819771976625</v>
      </c>
      <c r="U20" s="14">
        <f>O20-('PV Production'!$B$8*'Energy Plans Analysis 2023'!M20/100)-('PV Production'!$B$7*'Energy Plans Analysis 2023'!C20/100)</f>
        <v>757.09019771976637</v>
      </c>
    </row>
    <row r="21" spans="1:21" x14ac:dyDescent="0.3">
      <c r="A21" s="4" t="s">
        <v>20</v>
      </c>
      <c r="B21" s="4" t="s">
        <v>21</v>
      </c>
      <c r="C21" s="4">
        <v>54.66</v>
      </c>
      <c r="D21" s="4">
        <v>30.23</v>
      </c>
      <c r="E21" s="4">
        <v>51.45</v>
      </c>
      <c r="F21" s="4">
        <v>30.23</v>
      </c>
      <c r="G21" s="4">
        <v>360.45</v>
      </c>
      <c r="H21" s="4"/>
      <c r="I21" s="13">
        <f>(Useage!$D$10+Useage!$F$10)*'Energy Plans Analysis 2023'!C21/100</f>
        <v>1700.2334717309857</v>
      </c>
      <c r="J21" s="13">
        <f>Useage!$C$10*'Energy Plans Analysis 2023'!D21/100</f>
        <v>388.29731969656029</v>
      </c>
      <c r="K21" s="13">
        <f>Useage!$E$10*'Energy Plans Analysis 2023'!E21/100</f>
        <v>311.25230029803566</v>
      </c>
      <c r="L21" s="13">
        <f t="shared" si="0"/>
        <v>2760.2330917255813</v>
      </c>
      <c r="M21" s="4">
        <v>21</v>
      </c>
      <c r="N21" s="4"/>
      <c r="O21" s="14">
        <f>L21+('EV Charging'!$B$5*F21/100)</f>
        <v>3606.6730917255813</v>
      </c>
      <c r="P21" s="4"/>
      <c r="Q21" s="14">
        <f>O21-('PV Production'!$F$8*'Energy Plans Analysis 2023'!M21/100)-('PV Production'!$F$7*'Energy Plans Analysis 2023'!C21/100)</f>
        <v>1639.5130917255813</v>
      </c>
      <c r="R21" s="14">
        <f>O21-('PV Production'!$E$8*'Energy Plans Analysis 2023'!M21/100)-('PV Production'!$E$7*'Energy Plans Analysis 2023'!C21/100)</f>
        <v>1464.4810917255813</v>
      </c>
      <c r="S21" s="14">
        <f>O21-('PV Production'!$D$8*'Energy Plans Analysis 2023'!M21/100)-('PV Production'!$D$7*'Energy Plans Analysis 2023'!C21/100)</f>
        <v>1289.4490917255819</v>
      </c>
      <c r="T21" s="14">
        <f>O21-('PV Production'!$C$8*'Energy Plans Analysis 2023'!M21/100)-('PV Production'!$C$7*'Energy Plans Analysis 2023'!C21/100)</f>
        <v>1114.4170917255815</v>
      </c>
      <c r="U21" s="14">
        <f>O21-('PV Production'!$B$8*'Energy Plans Analysis 2023'!M21/100)-('PV Production'!$B$7*'Energy Plans Analysis 2023'!C21/100)</f>
        <v>939.38509172558179</v>
      </c>
    </row>
    <row r="22" spans="1:21" x14ac:dyDescent="0.3">
      <c r="A22" s="4" t="s">
        <v>20</v>
      </c>
      <c r="B22" s="4" t="s">
        <v>22</v>
      </c>
      <c r="C22" s="4">
        <v>43.68</v>
      </c>
      <c r="D22" s="4">
        <v>21.55</v>
      </c>
      <c r="E22" s="4">
        <v>43.68</v>
      </c>
      <c r="F22" s="16">
        <v>12.65</v>
      </c>
      <c r="G22" s="4">
        <v>483.71</v>
      </c>
      <c r="H22" s="4"/>
      <c r="I22" s="13">
        <f>(Useage!$D$10+Useage!$F$10)*'Energy Plans Analysis 2023'!C22/100</f>
        <v>1358.6937073766821</v>
      </c>
      <c r="J22" s="13">
        <f>Useage!$C$10*'Energy Plans Analysis 2023'!D22/100</f>
        <v>276.80473832156383</v>
      </c>
      <c r="K22" s="13">
        <f>Useage!$E$10*'Energy Plans Analysis 2023'!E22/100</f>
        <v>264.24685086527109</v>
      </c>
      <c r="L22" s="13">
        <f t="shared" si="0"/>
        <v>2383.4552965635171</v>
      </c>
      <c r="M22" s="4">
        <v>21</v>
      </c>
      <c r="N22" s="4"/>
      <c r="O22" s="14">
        <f>L22+('EV Charging'!$B$5*F22/100)</f>
        <v>2737.6552965635169</v>
      </c>
      <c r="P22" s="4"/>
      <c r="Q22" s="14">
        <f>O22-('PV Production'!$F$8*'Energy Plans Analysis 2023'!M22/100)-('PV Production'!$F$7*'Energy Plans Analysis 2023'!C22/100)</f>
        <v>1055.9752965635168</v>
      </c>
      <c r="R22" s="14">
        <f>O22-('PV Production'!$E$8*'Energy Plans Analysis 2023'!M22/100)-('PV Production'!$E$7*'Energy Plans Analysis 2023'!C22/100)</f>
        <v>938.0392965635167</v>
      </c>
      <c r="S22" s="14">
        <f>O22-('PV Production'!$D$8*'Energy Plans Analysis 2023'!M22/100)-('PV Production'!$D$7*'Energy Plans Analysis 2023'!C22/100)</f>
        <v>820.10329656351723</v>
      </c>
      <c r="T22" s="14">
        <f>O22-('PV Production'!$C$8*'Energy Plans Analysis 2023'!M22/100)-('PV Production'!$C$7*'Energy Plans Analysis 2023'!C22/100)</f>
        <v>702.16729656351686</v>
      </c>
      <c r="U22" s="14">
        <f>O22-('PV Production'!$B$8*'Energy Plans Analysis 2023'!M22/100)-('PV Production'!$B$7*'Energy Plans Analysis 2023'!C22/100)</f>
        <v>584.23129656351716</v>
      </c>
    </row>
    <row r="23" spans="1:21" x14ac:dyDescent="0.3">
      <c r="A23" s="4" t="s">
        <v>23</v>
      </c>
      <c r="B23" s="4" t="s">
        <v>9</v>
      </c>
      <c r="C23" s="4">
        <v>43.5</v>
      </c>
      <c r="D23" s="4">
        <v>43.5</v>
      </c>
      <c r="E23" s="4">
        <v>43.5</v>
      </c>
      <c r="F23" s="4">
        <v>43.5</v>
      </c>
      <c r="G23" s="4">
        <v>352.9</v>
      </c>
      <c r="H23" s="4"/>
      <c r="I23" s="13">
        <f>(Useage!$D$10+Useage!$F$10)*'Energy Plans Analysis 2023'!C23/100</f>
        <v>1353.0946948462838</v>
      </c>
      <c r="J23" s="13">
        <f>Useage!$C$10*'Energy Plans Analysis 2023'!D23/100</f>
        <v>558.7473836189339</v>
      </c>
      <c r="K23" s="13">
        <f>Useage!$E$10*'Energy Plans Analysis 2023'!E23/100</f>
        <v>263.1579215347823</v>
      </c>
      <c r="L23" s="13">
        <f t="shared" si="0"/>
        <v>2527.9</v>
      </c>
      <c r="M23" s="4">
        <v>18.5</v>
      </c>
      <c r="N23" s="4"/>
      <c r="O23" s="14">
        <f>L23+('EV Charging'!$B$5*F23/100)</f>
        <v>3745.9</v>
      </c>
      <c r="P23" s="4"/>
      <c r="Q23" s="14">
        <f>O23-('PV Production'!$F$8*'Energy Plans Analysis 2023'!M23/100)-('PV Production'!$F$7*'Energy Plans Analysis 2023'!C23/100)</f>
        <v>2133.9</v>
      </c>
      <c r="R23" s="14">
        <f>O23-('PV Production'!$E$8*'Energy Plans Analysis 2023'!M23/100)-('PV Production'!$E$7*'Energy Plans Analysis 2023'!C23/100)</f>
        <v>2003.8999999999999</v>
      </c>
      <c r="S23" s="14">
        <f>O23-('PV Production'!$D$8*'Energy Plans Analysis 2023'!M23/100)-('PV Production'!$D$7*'Energy Plans Analysis 2023'!C23/100)</f>
        <v>1873.9000000000005</v>
      </c>
      <c r="T23" s="14">
        <f>O23-('PV Production'!$C$8*'Energy Plans Analysis 2023'!M23/100)-('PV Production'!$C$7*'Energy Plans Analysis 2023'!C23/100)</f>
        <v>1743.9</v>
      </c>
      <c r="U23" s="14">
        <f>O23-('PV Production'!$B$8*'Energy Plans Analysis 2023'!M23/100)-('PV Production'!$B$7*'Energy Plans Analysis 2023'!C23/100)</f>
        <v>1613.9000000000003</v>
      </c>
    </row>
    <row r="24" spans="1:21" x14ac:dyDescent="0.3">
      <c r="A24" s="4" t="s">
        <v>23</v>
      </c>
      <c r="B24" s="4" t="s">
        <v>10</v>
      </c>
      <c r="C24" s="4">
        <v>47.54</v>
      </c>
      <c r="D24" s="4">
        <v>23.5</v>
      </c>
      <c r="E24" s="4">
        <v>47.54</v>
      </c>
      <c r="F24" s="4">
        <v>23.5</v>
      </c>
      <c r="G24" s="4">
        <v>457.96</v>
      </c>
      <c r="H24" s="4"/>
      <c r="I24" s="13">
        <f>(Useage!$D$10+Useage!$F$10)*'Energy Plans Analysis 2023'!C24/100</f>
        <v>1478.7614205285593</v>
      </c>
      <c r="J24" s="13">
        <f>Useage!$C$10*'Energy Plans Analysis 2023'!D24/100</f>
        <v>301.85203482861948</v>
      </c>
      <c r="K24" s="13">
        <f>Useage!$E$10*'Energy Plans Analysis 2023'!E24/100</f>
        <v>287.59833539686326</v>
      </c>
      <c r="L24" s="13">
        <f t="shared" si="0"/>
        <v>2526.1717907540419</v>
      </c>
      <c r="M24" s="4">
        <v>18.5</v>
      </c>
      <c r="N24" s="4"/>
      <c r="O24" s="14">
        <f>L24+('EV Charging'!$B$5*F24/100)</f>
        <v>3184.1717907540419</v>
      </c>
      <c r="P24" s="4"/>
      <c r="Q24" s="14">
        <f>O24-('PV Production'!$F$8*'Energy Plans Analysis 2023'!M24/100)-('PV Production'!$F$7*'Energy Plans Analysis 2023'!C24/100)</f>
        <v>1467.131790754042</v>
      </c>
      <c r="R24" s="14">
        <f>O24-('PV Production'!$E$8*'Energy Plans Analysis 2023'!M24/100)-('PV Production'!$E$7*'Energy Plans Analysis 2023'!C24/100)</f>
        <v>1316.1237907540419</v>
      </c>
      <c r="S24" s="14">
        <f>O24-('PV Production'!$D$8*'Energy Plans Analysis 2023'!M24/100)-('PV Production'!$D$7*'Energy Plans Analysis 2023'!C24/100)</f>
        <v>1165.1157907540423</v>
      </c>
      <c r="T24" s="14">
        <f>O24-('PV Production'!$C$8*'Energy Plans Analysis 2023'!M24/100)-('PV Production'!$C$7*'Energy Plans Analysis 2023'!C24/100)</f>
        <v>1014.1077907540418</v>
      </c>
      <c r="U24" s="14">
        <f>O24-('PV Production'!$B$8*'Energy Plans Analysis 2023'!M24/100)-('PV Production'!$B$7*'Energy Plans Analysis 2023'!C24/100)</f>
        <v>863.09979075404226</v>
      </c>
    </row>
    <row r="25" spans="1:21" x14ac:dyDescent="0.3">
      <c r="A25" s="4" t="s">
        <v>23</v>
      </c>
      <c r="B25" s="4" t="s">
        <v>19</v>
      </c>
      <c r="C25" s="4">
        <v>43.5</v>
      </c>
      <c r="D25" s="4">
        <v>23</v>
      </c>
      <c r="E25" s="4">
        <v>43.5</v>
      </c>
      <c r="F25" s="4">
        <v>23</v>
      </c>
      <c r="G25" s="4">
        <v>376.22</v>
      </c>
      <c r="H25" s="4"/>
      <c r="I25" s="13">
        <f>(Useage!$D$10+Useage!$F$10)*'Energy Plans Analysis 2023'!C25/100</f>
        <v>1353.0946948462838</v>
      </c>
      <c r="J25" s="13">
        <f>Useage!$C$10*'Energy Plans Analysis 2023'!D25/100</f>
        <v>295.42965110886161</v>
      </c>
      <c r="K25" s="13">
        <f>Useage!$E$10*'Energy Plans Analysis 2023'!E25/100</f>
        <v>263.1579215347823</v>
      </c>
      <c r="L25" s="13">
        <f t="shared" si="0"/>
        <v>2287.9022674899279</v>
      </c>
      <c r="M25" s="4">
        <v>18.5</v>
      </c>
      <c r="N25" s="4"/>
      <c r="O25" s="14">
        <f>L25+('EV Charging'!$B$5*F25/100)</f>
        <v>2931.9022674899279</v>
      </c>
      <c r="P25" s="4"/>
      <c r="Q25" s="14">
        <f>O25-('PV Production'!$F$8*'Energy Plans Analysis 2023'!M25/100)-('PV Production'!$F$7*'Energy Plans Analysis 2023'!C25/100)</f>
        <v>1319.9022674899279</v>
      </c>
      <c r="R25" s="14">
        <f>O25-('PV Production'!$E$8*'Energy Plans Analysis 2023'!M25/100)-('PV Production'!$E$7*'Energy Plans Analysis 2023'!C25/100)</f>
        <v>1189.9022674899277</v>
      </c>
      <c r="S25" s="14">
        <f>O25-('PV Production'!$D$8*'Energy Plans Analysis 2023'!M25/100)-('PV Production'!$D$7*'Energy Plans Analysis 2023'!C25/100)</f>
        <v>1059.9022674899284</v>
      </c>
      <c r="T25" s="14">
        <f>O25-('PV Production'!$C$8*'Energy Plans Analysis 2023'!M25/100)-('PV Production'!$C$7*'Energy Plans Analysis 2023'!C25/100)</f>
        <v>929.90226748992791</v>
      </c>
      <c r="U25" s="14">
        <f>O25-('PV Production'!$B$8*'Energy Plans Analysis 2023'!M25/100)-('PV Production'!$B$7*'Energy Plans Analysis 2023'!C25/100)</f>
        <v>799.90226748992814</v>
      </c>
    </row>
    <row r="26" spans="1:21" x14ac:dyDescent="0.3">
      <c r="A26" s="4" t="s">
        <v>24</v>
      </c>
      <c r="B26" s="4" t="s">
        <v>25</v>
      </c>
      <c r="C26" s="4">
        <v>39.18</v>
      </c>
      <c r="D26" s="4">
        <v>39.18</v>
      </c>
      <c r="E26" s="4">
        <v>39.18</v>
      </c>
      <c r="F26" s="4">
        <v>39.18</v>
      </c>
      <c r="G26" s="4">
        <v>380.46</v>
      </c>
      <c r="H26" s="4"/>
      <c r="I26" s="13">
        <f>(Useage!$D$10+Useage!$F$10)*'Energy Plans Analysis 2023'!C26/100</f>
        <v>1218.7183941167218</v>
      </c>
      <c r="J26" s="13">
        <f>Useage!$C$10*'Energy Plans Analysis 2023'!D26/100</f>
        <v>503.25798828022596</v>
      </c>
      <c r="K26" s="13">
        <f>Useage!$E$10*'Energy Plans Analysis 2023'!E26/100</f>
        <v>237.02361760305223</v>
      </c>
      <c r="L26" s="13">
        <f t="shared" si="0"/>
        <v>2339.46</v>
      </c>
      <c r="M26" s="4">
        <v>24</v>
      </c>
      <c r="N26" s="4"/>
      <c r="O26" s="14">
        <f>L26+('EV Charging'!$B$5*F26/100)</f>
        <v>3436.5</v>
      </c>
      <c r="P26" s="4"/>
      <c r="Q26" s="14">
        <f>O26-('PV Production'!$F$8*'Energy Plans Analysis 2023'!M26/100)-('PV Production'!$F$7*'Energy Plans Analysis 2023'!C26/100)</f>
        <v>1793.8200000000002</v>
      </c>
      <c r="R26" s="14">
        <f>O26-('PV Production'!$E$8*'Energy Plans Analysis 2023'!M26/100)-('PV Production'!$E$7*'Energy Plans Analysis 2023'!C26/100)</f>
        <v>1714.884</v>
      </c>
      <c r="S26" s="14">
        <f>O26-('PV Production'!$D$8*'Energy Plans Analysis 2023'!M26/100)-('PV Production'!$D$7*'Energy Plans Analysis 2023'!C26/100)</f>
        <v>1635.9480000000001</v>
      </c>
      <c r="T26" s="14">
        <f>O26-('PV Production'!$C$8*'Energy Plans Analysis 2023'!M26/100)-('PV Production'!$C$7*'Energy Plans Analysis 2023'!C26/100)</f>
        <v>1557.0120000000002</v>
      </c>
      <c r="U26" s="14">
        <f>O26-('PV Production'!$B$8*'Energy Plans Analysis 2023'!M26/100)-('PV Production'!$B$7*'Energy Plans Analysis 2023'!C26/100)</f>
        <v>1478.0759999999998</v>
      </c>
    </row>
    <row r="27" spans="1:21" x14ac:dyDescent="0.3">
      <c r="A27" s="4" t="s">
        <v>24</v>
      </c>
      <c r="B27" s="4" t="s">
        <v>26</v>
      </c>
      <c r="C27" s="4">
        <v>41.33</v>
      </c>
      <c r="D27" s="4">
        <v>20.03</v>
      </c>
      <c r="E27" s="4">
        <v>41.33</v>
      </c>
      <c r="F27" s="4">
        <v>20.03</v>
      </c>
      <c r="G27" s="4">
        <v>483.71</v>
      </c>
      <c r="H27" s="4"/>
      <c r="I27" s="13">
        <f>(Useage!$D$10+Useage!$F$10)*'Energy Plans Analysis 2023'!C27/100</f>
        <v>1285.595488229814</v>
      </c>
      <c r="J27" s="13">
        <f>Useage!$C$10*'Energy Plans Analysis 2023'!D27/100</f>
        <v>257.28069181349991</v>
      </c>
      <c r="K27" s="13">
        <f>Useage!$E$10*'Energy Plans Analysis 2023'!E27/100</f>
        <v>250.03027349500124</v>
      </c>
      <c r="L27" s="13">
        <f t="shared" si="0"/>
        <v>2276.616453538315</v>
      </c>
      <c r="M27" s="4">
        <v>24</v>
      </c>
      <c r="N27" s="4"/>
      <c r="O27" s="14">
        <f>L27+('EV Charging'!$B$5*F27/100)</f>
        <v>2837.4564535383151</v>
      </c>
      <c r="P27" s="4"/>
      <c r="Q27" s="14">
        <f>O27-('PV Production'!$F$8*'Energy Plans Analysis 2023'!M27/100)-('PV Production'!$F$7*'Energy Plans Analysis 2023'!C27/100)</f>
        <v>1138.8764535383152</v>
      </c>
      <c r="R27" s="14">
        <f>O27-('PV Production'!$E$8*'Energy Plans Analysis 2023'!M27/100)-('PV Production'!$E$7*'Energy Plans Analysis 2023'!C27/100)</f>
        <v>1048.7604535383155</v>
      </c>
      <c r="S27" s="14">
        <f>O27-('PV Production'!$D$8*'Energy Plans Analysis 2023'!M27/100)-('PV Production'!$D$7*'Energy Plans Analysis 2023'!C27/100)</f>
        <v>958.64445353831525</v>
      </c>
      <c r="T27" s="14">
        <f>O27-('PV Production'!$C$8*'Energy Plans Analysis 2023'!M27/100)-('PV Production'!$C$7*'Energy Plans Analysis 2023'!C27/100)</f>
        <v>868.52845353831526</v>
      </c>
      <c r="U27" s="14">
        <f>O27-('PV Production'!$B$8*'Energy Plans Analysis 2023'!M27/100)-('PV Production'!$B$7*'Energy Plans Analysis 2023'!C27/100)</f>
        <v>778.41245353831505</v>
      </c>
    </row>
    <row r="28" spans="1:21" x14ac:dyDescent="0.3">
      <c r="A28" s="4" t="s">
        <v>24</v>
      </c>
      <c r="B28" s="4" t="s">
        <v>27</v>
      </c>
      <c r="C28" s="4">
        <v>62.27</v>
      </c>
      <c r="D28" s="4">
        <v>62.27</v>
      </c>
      <c r="E28" s="4">
        <v>62.27</v>
      </c>
      <c r="F28" s="4">
        <v>62.27</v>
      </c>
      <c r="G28" s="4">
        <v>448.42</v>
      </c>
      <c r="H28" s="4"/>
      <c r="I28" s="13">
        <f>(Useage!$D$10+Useage!$F$10)*'Energy Plans Analysis 2023'!C28/100</f>
        <v>1936.9472792661632</v>
      </c>
      <c r="J28" s="13">
        <f>Useage!$C$10*'Energy Plans Analysis 2023'!D28/100</f>
        <v>799.84366845864406</v>
      </c>
      <c r="K28" s="13">
        <f>Useage!$E$10*'Energy Plans Analysis 2023'!E28/100</f>
        <v>376.70905227519302</v>
      </c>
      <c r="L28" s="13">
        <f t="shared" si="0"/>
        <v>3561.92</v>
      </c>
      <c r="M28" s="4">
        <v>24</v>
      </c>
      <c r="N28" s="4"/>
      <c r="O28" s="14">
        <f>L28+('EV Charging'!$B$5*F28/100)</f>
        <v>5305.48</v>
      </c>
      <c r="P28" s="4"/>
      <c r="Q28" s="14">
        <f>O28-('PV Production'!$F$8*'Energy Plans Analysis 2023'!M28/100)-('PV Production'!$F$7*'Energy Plans Analysis 2023'!C28/100)</f>
        <v>3062.4599999999996</v>
      </c>
      <c r="R28" s="14">
        <f>O28-('PV Production'!$E$8*'Energy Plans Analysis 2023'!M28/100)-('PV Production'!$E$7*'Energy Plans Analysis 2023'!C28/100)</f>
        <v>2863.4559999999992</v>
      </c>
      <c r="S28" s="14">
        <f>O28-('PV Production'!$D$8*'Energy Plans Analysis 2023'!M28/100)-('PV Production'!$D$7*'Energy Plans Analysis 2023'!C28/100)</f>
        <v>2664.4520000000002</v>
      </c>
      <c r="T28" s="14">
        <f>O28-('PV Production'!$C$8*'Energy Plans Analysis 2023'!M28/100)-('PV Production'!$C$7*'Energy Plans Analysis 2023'!C28/100)</f>
        <v>2465.447999999999</v>
      </c>
      <c r="U28" s="14">
        <f>O28-('PV Production'!$B$8*'Energy Plans Analysis 2023'!M28/100)-('PV Production'!$B$7*'Energy Plans Analysis 2023'!C28/100)</f>
        <v>2266.4439999999991</v>
      </c>
    </row>
    <row r="29" spans="1:21" x14ac:dyDescent="0.3">
      <c r="A29" s="4" t="s">
        <v>24</v>
      </c>
      <c r="B29" s="4" t="s">
        <v>28</v>
      </c>
      <c r="C29" s="4">
        <v>69.31</v>
      </c>
      <c r="D29" s="4">
        <v>33.590000000000003</v>
      </c>
      <c r="E29" s="4">
        <v>69.31</v>
      </c>
      <c r="F29" s="4">
        <v>33.590000000000003</v>
      </c>
      <c r="G29" s="4">
        <v>603.17999999999995</v>
      </c>
      <c r="H29" s="4"/>
      <c r="I29" s="13">
        <f>(Useage!$D$10+Useage!$F$10)*'Energy Plans Analysis 2023'!C29/100</f>
        <v>2155.9308804550792</v>
      </c>
      <c r="J29" s="13">
        <f>Useage!$C$10*'Energy Plans Analysis 2023'!D29/100</f>
        <v>431.45573829333313</v>
      </c>
      <c r="K29" s="13">
        <f>Useage!$E$10*'Energy Plans Analysis 2023'!E29/100</f>
        <v>419.29828831208653</v>
      </c>
      <c r="L29" s="13">
        <f t="shared" si="0"/>
        <v>3609.8649070604988</v>
      </c>
      <c r="M29" s="4">
        <v>24</v>
      </c>
      <c r="N29" s="4"/>
      <c r="O29" s="14">
        <f>L29+('EV Charging'!$B$5*F29/100)</f>
        <v>4550.3849070604992</v>
      </c>
      <c r="P29" s="4"/>
      <c r="Q29" s="14">
        <f>O29-('PV Production'!$F$8*'Energy Plans Analysis 2023'!M29/100)-('PV Production'!$F$7*'Energy Plans Analysis 2023'!C29/100)</f>
        <v>2124.3249070604993</v>
      </c>
      <c r="R29" s="14">
        <f>O29-('PV Production'!$E$8*'Energy Plans Analysis 2023'!M29/100)-('PV Production'!$E$7*'Energy Plans Analysis 2023'!C29/100)</f>
        <v>1888.7129070604992</v>
      </c>
      <c r="S29" s="14">
        <f>O29-('PV Production'!$D$8*'Energy Plans Analysis 2023'!M29/100)-('PV Production'!$D$7*'Energy Plans Analysis 2023'!C29/100)</f>
        <v>1653.1009070605</v>
      </c>
      <c r="T29" s="14">
        <f>O29-('PV Production'!$C$8*'Energy Plans Analysis 2023'!M29/100)-('PV Production'!$C$7*'Energy Plans Analysis 2023'!C29/100)</f>
        <v>1417.4889070604986</v>
      </c>
      <c r="U29" s="14">
        <f>O29-('PV Production'!$B$8*'Energy Plans Analysis 2023'!M29/100)-('PV Production'!$B$7*'Energy Plans Analysis 2023'!C29/100)</f>
        <v>1181.876907060499</v>
      </c>
    </row>
    <row r="30" spans="1:21" x14ac:dyDescent="0.3">
      <c r="A30" s="4" t="s">
        <v>24</v>
      </c>
      <c r="B30" s="4" t="s">
        <v>29</v>
      </c>
      <c r="C30" s="4">
        <v>38.33</v>
      </c>
      <c r="D30" s="4">
        <v>29.88</v>
      </c>
      <c r="E30" s="4">
        <v>45.34</v>
      </c>
      <c r="F30" s="4">
        <v>29.88</v>
      </c>
      <c r="G30" s="4">
        <v>413.33</v>
      </c>
      <c r="H30" s="4"/>
      <c r="I30" s="13">
        <f>(Useage!$D$10+Useage!$F$10)*'Energy Plans Analysis 2023'!C30/100</f>
        <v>1192.2786127231736</v>
      </c>
      <c r="J30" s="13">
        <f>Useage!$C$10*'Energy Plans Analysis 2023'!D30/100</f>
        <v>383.80165109272974</v>
      </c>
      <c r="K30" s="13">
        <f>Useage!$E$10*'Energy Plans Analysis 2023'!E30/100</f>
        <v>274.28919913533406</v>
      </c>
      <c r="L30" s="13">
        <f t="shared" si="0"/>
        <v>2263.6994629512374</v>
      </c>
      <c r="M30" s="4">
        <v>24</v>
      </c>
      <c r="N30" s="4"/>
      <c r="O30" s="14">
        <f>L30+('EV Charging'!$B$5*F30/100)</f>
        <v>3100.3394629512372</v>
      </c>
      <c r="P30" s="4"/>
      <c r="Q30" s="14">
        <f>O30-('PV Production'!$F$8*'Energy Plans Analysis 2023'!M30/100)-('PV Production'!$F$7*'Energy Plans Analysis 2023'!C30/100)</f>
        <v>1479.7594629512373</v>
      </c>
      <c r="R30" s="14">
        <f>O30-('PV Production'!$E$8*'Energy Plans Analysis 2023'!M30/100)-('PV Production'!$E$7*'Energy Plans Analysis 2023'!C30/100)</f>
        <v>1405.2434629512375</v>
      </c>
      <c r="S30" s="14">
        <f>O30-('PV Production'!$D$8*'Energy Plans Analysis 2023'!M30/100)-('PV Production'!$D$7*'Energy Plans Analysis 2023'!C30/100)</f>
        <v>1330.7274629512374</v>
      </c>
      <c r="T30" s="14">
        <f>O30-('PV Production'!$C$8*'Energy Plans Analysis 2023'!M30/100)-('PV Production'!$C$7*'Energy Plans Analysis 2023'!C30/100)</f>
        <v>1256.2114629512375</v>
      </c>
      <c r="U30" s="14">
        <f>O30-('PV Production'!$B$8*'Energy Plans Analysis 2023'!M30/100)-('PV Production'!$B$7*'Energy Plans Analysis 2023'!C30/100)</f>
        <v>1181.695462951237</v>
      </c>
    </row>
    <row r="31" spans="1:21" x14ac:dyDescent="0.3">
      <c r="A31" s="4" t="s">
        <v>24</v>
      </c>
      <c r="B31" s="4" t="s">
        <v>30</v>
      </c>
      <c r="C31" s="4">
        <v>49.06</v>
      </c>
      <c r="D31" s="4">
        <v>38.24</v>
      </c>
      <c r="E31" s="4">
        <v>58.02</v>
      </c>
      <c r="F31" s="4">
        <v>38.24</v>
      </c>
      <c r="G31" s="4">
        <v>413.33</v>
      </c>
      <c r="H31" s="4"/>
      <c r="I31" s="13">
        <f>(Useage!$D$10+Useage!$F$10)*'Energy Plans Analysis 2023'!C31/100</f>
        <v>1526.0419707852573</v>
      </c>
      <c r="J31" s="13">
        <f>Useage!$C$10*'Energy Plans Analysis 2023'!D31/100</f>
        <v>491.18390688708126</v>
      </c>
      <c r="K31" s="13">
        <f>Useage!$E$10*'Energy Plans Analysis 2023'!E31/100</f>
        <v>350.99822086087522</v>
      </c>
      <c r="L31" s="13">
        <f t="shared" si="0"/>
        <v>2781.5540985332136</v>
      </c>
      <c r="M31" s="4">
        <v>24</v>
      </c>
      <c r="N31" s="4"/>
      <c r="O31" s="14">
        <f>L31+('EV Charging'!$B$5*F31/100)</f>
        <v>3852.2740985332139</v>
      </c>
      <c r="P31" s="4"/>
      <c r="Q31" s="14">
        <f>O31-('PV Production'!$F$8*'Energy Plans Analysis 2023'!M31/100)-('PV Production'!$F$7*'Energy Plans Analysis 2023'!C31/100)</f>
        <v>1952.7140985332139</v>
      </c>
      <c r="R31" s="14">
        <f>O31-('PV Production'!$E$8*'Energy Plans Analysis 2023'!M31/100)-('PV Production'!$E$7*'Energy Plans Analysis 2023'!C31/100)</f>
        <v>1822.402098533214</v>
      </c>
      <c r="S31" s="14">
        <f>O31-('PV Production'!$D$8*'Energy Plans Analysis 2023'!M31/100)-('PV Production'!$D$7*'Energy Plans Analysis 2023'!C31/100)</f>
        <v>1692.0900985332139</v>
      </c>
      <c r="T31" s="14">
        <f>O31-('PV Production'!$C$8*'Energy Plans Analysis 2023'!M31/100)-('PV Production'!$C$7*'Energy Plans Analysis 2023'!C31/100)</f>
        <v>1561.778098533214</v>
      </c>
      <c r="U31" s="14">
        <f>O31-('PV Production'!$B$8*'Energy Plans Analysis 2023'!M31/100)-('PV Production'!$B$7*'Energy Plans Analysis 2023'!C31/100)</f>
        <v>1431.4660985332134</v>
      </c>
    </row>
    <row r="32" spans="1:21" x14ac:dyDescent="0.3">
      <c r="A32" s="4" t="s">
        <v>31</v>
      </c>
      <c r="B32" s="4" t="s">
        <v>32</v>
      </c>
      <c r="C32" s="4">
        <v>33.35</v>
      </c>
      <c r="D32" s="4">
        <v>33.35</v>
      </c>
      <c r="E32" s="4">
        <v>33.35</v>
      </c>
      <c r="F32" s="4">
        <v>33.35</v>
      </c>
      <c r="G32" s="4">
        <v>360.45</v>
      </c>
      <c r="H32" s="4"/>
      <c r="I32" s="13">
        <f>(Useage!$D$10+Useage!$F$10)*'Energy Plans Analysis 2023'!C32/100</f>
        <v>1037.3725993821508</v>
      </c>
      <c r="J32" s="13">
        <f>Useage!$C$10*'Energy Plans Analysis 2023'!D32/100</f>
        <v>428.37299410784937</v>
      </c>
      <c r="K32" s="13">
        <f>Useage!$E$10*'Energy Plans Analysis 2023'!E32/100</f>
        <v>201.7544065099998</v>
      </c>
      <c r="L32" s="13">
        <f t="shared" si="0"/>
        <v>2027.95</v>
      </c>
      <c r="M32" s="4">
        <v>15.89</v>
      </c>
      <c r="N32" s="4"/>
      <c r="O32" s="14">
        <f>L32+('EV Charging'!$B$5*F32/100)</f>
        <v>2961.75</v>
      </c>
      <c r="P32" s="4"/>
      <c r="Q32" s="14">
        <f>O32-('PV Production'!$F$8*'Energy Plans Analysis 2023'!M32/100)-('PV Production'!$F$7*'Energy Plans Analysis 2023'!C32/100)</f>
        <v>1681.5100000000002</v>
      </c>
      <c r="R32" s="14">
        <f>O32-('PV Production'!$E$8*'Energy Plans Analysis 2023'!M32/100)-('PV Production'!$E$7*'Energy Plans Analysis 2023'!C32/100)</f>
        <v>1590.7179999999998</v>
      </c>
      <c r="S32" s="14">
        <f>O32-('PV Production'!$D$8*'Energy Plans Analysis 2023'!M32/100)-('PV Production'!$D$7*'Energy Plans Analysis 2023'!C32/100)</f>
        <v>1499.9260000000002</v>
      </c>
      <c r="T32" s="14">
        <f>O32-('PV Production'!$C$8*'Energy Plans Analysis 2023'!M32/100)-('PV Production'!$C$7*'Energy Plans Analysis 2023'!C32/100)</f>
        <v>1409.1340000000002</v>
      </c>
      <c r="U32" s="14">
        <f>O32-('PV Production'!$B$8*'Energy Plans Analysis 2023'!M32/100)-('PV Production'!$B$7*'Energy Plans Analysis 2023'!C32/100)</f>
        <v>1318.3419999999999</v>
      </c>
    </row>
    <row r="33" spans="1:21" x14ac:dyDescent="0.3">
      <c r="A33" s="4" t="s">
        <v>31</v>
      </c>
      <c r="B33" s="4" t="s">
        <v>33</v>
      </c>
      <c r="C33" s="4">
        <v>35.409999999999997</v>
      </c>
      <c r="D33" s="4">
        <v>20.57</v>
      </c>
      <c r="E33" s="4">
        <v>35.409999999999997</v>
      </c>
      <c r="F33" s="4">
        <v>20.57</v>
      </c>
      <c r="G33" s="4">
        <v>483.71</v>
      </c>
      <c r="H33" s="4"/>
      <c r="I33" s="13">
        <f>(Useage!$D$10+Useage!$F$10)*'Energy Plans Analysis 2023'!C33/100</f>
        <v>1101.4501872300439</v>
      </c>
      <c r="J33" s="13">
        <f>Useage!$C$10*'Energy Plans Analysis 2023'!D33/100</f>
        <v>264.21686623083838</v>
      </c>
      <c r="K33" s="13">
        <f>Useage!$E$10*'Energy Plans Analysis 2023'!E33/100</f>
        <v>214.21659773670439</v>
      </c>
      <c r="L33" s="13">
        <f t="shared" si="0"/>
        <v>2063.5936511975865</v>
      </c>
      <c r="M33" s="4">
        <v>15.89</v>
      </c>
      <c r="N33" s="4"/>
      <c r="O33" s="14">
        <f>L33+('EV Charging'!$B$5*F33/100)</f>
        <v>2639.5536511975865</v>
      </c>
      <c r="P33" s="4"/>
      <c r="Q33" s="14">
        <f>O33-('PV Production'!$F$8*'Energy Plans Analysis 2023'!M33/100)-('PV Production'!$F$7*'Energy Plans Analysis 2023'!C33/100)</f>
        <v>1305.7536511975868</v>
      </c>
      <c r="R33" s="14">
        <f>O33-('PV Production'!$E$8*'Energy Plans Analysis 2023'!M33/100)-('PV Production'!$E$7*'Energy Plans Analysis 2023'!C33/100)</f>
        <v>1204.2496511975864</v>
      </c>
      <c r="S33" s="14">
        <f>O33-('PV Production'!$D$8*'Energy Plans Analysis 2023'!M33/100)-('PV Production'!$D$7*'Energy Plans Analysis 2023'!C33/100)</f>
        <v>1102.7456511975868</v>
      </c>
      <c r="T33" s="14">
        <f>O33-('PV Production'!$C$8*'Energy Plans Analysis 2023'!M33/100)-('PV Production'!$C$7*'Energy Plans Analysis 2023'!C33/100)</f>
        <v>1001.2416511975869</v>
      </c>
      <c r="U33" s="14">
        <f>O33-('PV Production'!$B$8*'Energy Plans Analysis 2023'!M33/100)-('PV Production'!$B$7*'Energy Plans Analysis 2023'!C33/100)</f>
        <v>899.7376511975865</v>
      </c>
    </row>
    <row r="34" spans="1:21" x14ac:dyDescent="0.3">
      <c r="A34" s="4" t="s">
        <v>31</v>
      </c>
      <c r="B34" s="4" t="s">
        <v>34</v>
      </c>
      <c r="C34" s="4">
        <v>33.96</v>
      </c>
      <c r="D34" s="4">
        <v>33.96</v>
      </c>
      <c r="E34" s="4">
        <v>33.96</v>
      </c>
      <c r="F34" s="4">
        <v>33.96</v>
      </c>
      <c r="G34" s="4">
        <v>360.45</v>
      </c>
      <c r="H34" s="4"/>
      <c r="I34" s="13">
        <f>(Useage!$D$10+Useage!$F$10)*'Energy Plans Analysis 2023'!C34/100</f>
        <v>1056.3470307351679</v>
      </c>
      <c r="J34" s="13">
        <f>Useage!$C$10*'Energy Plans Analysis 2023'!D34/100</f>
        <v>436.20830224595392</v>
      </c>
      <c r="K34" s="13">
        <f>Useage!$E$10*'Energy Plans Analysis 2023'!E34/100</f>
        <v>205.44466701887836</v>
      </c>
      <c r="L34" s="13">
        <f t="shared" si="0"/>
        <v>2058.4500000000003</v>
      </c>
      <c r="M34" s="4">
        <v>15.89</v>
      </c>
      <c r="N34" s="4"/>
      <c r="O34" s="14">
        <f>L34+('EV Charging'!$B$5*F34/100)</f>
        <v>3009.3300000000004</v>
      </c>
      <c r="P34" s="4"/>
      <c r="Q34" s="14">
        <f>O34-('PV Production'!$F$8*'Energy Plans Analysis 2023'!M34/100)-('PV Production'!$F$7*'Energy Plans Analysis 2023'!C34/100)</f>
        <v>1713.2300000000005</v>
      </c>
      <c r="R34" s="14">
        <f>O34-('PV Production'!$E$8*'Energy Plans Analysis 2023'!M34/100)-('PV Production'!$E$7*'Energy Plans Analysis 2023'!C34/100)</f>
        <v>1619.2660000000003</v>
      </c>
      <c r="S34" s="14">
        <f>O34-('PV Production'!$D$8*'Energy Plans Analysis 2023'!M34/100)-('PV Production'!$D$7*'Energy Plans Analysis 2023'!C34/100)</f>
        <v>1525.3020000000004</v>
      </c>
      <c r="T34" s="14">
        <f>O34-('PV Production'!$C$8*'Energy Plans Analysis 2023'!M34/100)-('PV Production'!$C$7*'Energy Plans Analysis 2023'!C34/100)</f>
        <v>1431.3380000000004</v>
      </c>
      <c r="U34" s="14">
        <f>O34-('PV Production'!$B$8*'Energy Plans Analysis 2023'!M34/100)-('PV Production'!$B$7*'Energy Plans Analysis 2023'!C34/100)</f>
        <v>1337.374</v>
      </c>
    </row>
    <row r="35" spans="1:21" x14ac:dyDescent="0.3">
      <c r="A35" s="4" t="s">
        <v>31</v>
      </c>
      <c r="B35" s="4" t="s">
        <v>35</v>
      </c>
      <c r="C35" s="4">
        <v>35.409999999999997</v>
      </c>
      <c r="D35" s="4">
        <v>20.57</v>
      </c>
      <c r="E35" s="4">
        <v>35.409999999999997</v>
      </c>
      <c r="F35" s="4">
        <v>20.57</v>
      </c>
      <c r="G35" s="4">
        <v>360.45</v>
      </c>
      <c r="H35" s="4"/>
      <c r="I35" s="13">
        <f>(Useage!$D$10+Useage!$F$10)*'Energy Plans Analysis 2023'!C35/100</f>
        <v>1101.4501872300439</v>
      </c>
      <c r="J35" s="13">
        <f>Useage!$C$10*'Energy Plans Analysis 2023'!D35/100</f>
        <v>264.21686623083838</v>
      </c>
      <c r="K35" s="13">
        <f>Useage!$E$10*'Energy Plans Analysis 2023'!E35/100</f>
        <v>214.21659773670439</v>
      </c>
      <c r="L35" s="17">
        <f t="shared" si="0"/>
        <v>1940.3336511975867</v>
      </c>
      <c r="M35" s="4">
        <v>15.89</v>
      </c>
      <c r="N35" s="4"/>
      <c r="O35" s="14">
        <f>L35+('EV Charging'!$B$5*F35/100)</f>
        <v>2516.2936511975868</v>
      </c>
      <c r="P35" s="4"/>
      <c r="Q35" s="14">
        <f>O35-('PV Production'!$F$8*'Energy Plans Analysis 2023'!M35/100)-('PV Production'!$F$7*'Energy Plans Analysis 2023'!C35/100)</f>
        <v>1182.493651197587</v>
      </c>
      <c r="R35" s="14">
        <f>O35-('PV Production'!$E$8*'Energy Plans Analysis 2023'!M35/100)-('PV Production'!$E$7*'Energy Plans Analysis 2023'!C35/100)</f>
        <v>1080.9896511975867</v>
      </c>
      <c r="S35" s="14">
        <f>O35-('PV Production'!$D$8*'Energy Plans Analysis 2023'!M35/100)-('PV Production'!$D$7*'Energy Plans Analysis 2023'!C35/100)</f>
        <v>979.485651197587</v>
      </c>
      <c r="T35" s="14">
        <f>O35-('PV Production'!$C$8*'Energy Plans Analysis 2023'!M35/100)-('PV Production'!$C$7*'Energy Plans Analysis 2023'!C35/100)</f>
        <v>877.9816511975871</v>
      </c>
      <c r="U35" s="14">
        <f>O35-('PV Production'!$B$8*'Energy Plans Analysis 2023'!M35/100)-('PV Production'!$B$7*'Energy Plans Analysis 2023'!C35/100)</f>
        <v>776.47765119758674</v>
      </c>
    </row>
    <row r="36" spans="1:21" x14ac:dyDescent="0.3">
      <c r="A36" s="4" t="s">
        <v>31</v>
      </c>
      <c r="B36" s="4" t="s">
        <v>36</v>
      </c>
      <c r="C36" s="4">
        <v>38.79</v>
      </c>
      <c r="D36" s="4">
        <v>38.79</v>
      </c>
      <c r="E36" s="4">
        <v>38.79</v>
      </c>
      <c r="F36" s="4">
        <v>38.79</v>
      </c>
      <c r="G36" s="4">
        <v>360.45</v>
      </c>
      <c r="H36" s="4"/>
      <c r="I36" s="13">
        <f>(Useage!$D$10+Useage!$F$10)*'Energy Plans Analysis 2023'!C36/100</f>
        <v>1206.5872003008585</v>
      </c>
      <c r="J36" s="13">
        <f>Useage!$C$10*'Energy Plans Analysis 2023'!D36/100</f>
        <v>498.24852897881487</v>
      </c>
      <c r="K36" s="13">
        <f>Useage!$E$10*'Energy Plans Analysis 2023'!E36/100</f>
        <v>234.66427072032661</v>
      </c>
      <c r="L36" s="13">
        <f t="shared" si="0"/>
        <v>2299.9499999999998</v>
      </c>
      <c r="M36" s="4">
        <v>15.89</v>
      </c>
      <c r="N36" s="4"/>
      <c r="O36" s="14">
        <f>L36+('EV Charging'!$B$5*F36/100)</f>
        <v>3386.0699999999997</v>
      </c>
      <c r="P36" s="4"/>
      <c r="Q36" s="14">
        <f>O36-('PV Production'!$F$8*'Energy Plans Analysis 2023'!M36/100)-('PV Production'!$F$7*'Energy Plans Analysis 2023'!C36/100)</f>
        <v>1964.3899999999999</v>
      </c>
      <c r="R36" s="14">
        <f>O36-('PV Production'!$E$8*'Energy Plans Analysis 2023'!M36/100)-('PV Production'!$E$7*'Energy Plans Analysis 2023'!C36/100)</f>
        <v>1845.3099999999995</v>
      </c>
      <c r="S36" s="14">
        <f>O36-('PV Production'!$D$8*'Energy Plans Analysis 2023'!M36/100)-('PV Production'!$D$7*'Energy Plans Analysis 2023'!C36/100)</f>
        <v>1726.23</v>
      </c>
      <c r="T36" s="14">
        <f>O36-('PV Production'!$C$8*'Energy Plans Analysis 2023'!M36/100)-('PV Production'!$C$7*'Energy Plans Analysis 2023'!C36/100)</f>
        <v>1607.1499999999999</v>
      </c>
      <c r="U36" s="14">
        <f>O36-('PV Production'!$B$8*'Energy Plans Analysis 2023'!M36/100)-('PV Production'!$B$7*'Energy Plans Analysis 2023'!C36/100)</f>
        <v>1488.0699999999997</v>
      </c>
    </row>
    <row r="37" spans="1:21" x14ac:dyDescent="0.3">
      <c r="A37" s="4" t="s">
        <v>31</v>
      </c>
      <c r="B37" s="4" t="s">
        <v>37</v>
      </c>
      <c r="C37" s="4">
        <v>40.369999999999997</v>
      </c>
      <c r="D37" s="4">
        <v>23.45</v>
      </c>
      <c r="E37" s="4">
        <v>40.369999999999997</v>
      </c>
      <c r="F37" s="4">
        <v>23.45</v>
      </c>
      <c r="G37" s="4">
        <v>483.71</v>
      </c>
      <c r="H37" s="4"/>
      <c r="I37" s="13">
        <f>(Useage!$D$10+Useage!$F$10)*'Energy Plans Analysis 2023'!C37/100</f>
        <v>1255.7340880676891</v>
      </c>
      <c r="J37" s="13">
        <f>Useage!$C$10*'Energy Plans Analysis 2023'!D37/100</f>
        <v>301.20979645664369</v>
      </c>
      <c r="K37" s="13">
        <f>Useage!$E$10*'Energy Plans Analysis 2023'!E37/100</f>
        <v>244.22265039906119</v>
      </c>
      <c r="L37" s="13">
        <f t="shared" si="0"/>
        <v>2284.876534923394</v>
      </c>
      <c r="M37" s="4">
        <v>15.89</v>
      </c>
      <c r="N37" s="4"/>
      <c r="O37" s="14">
        <f>L37+('EV Charging'!$B$5*F37/100)</f>
        <v>2941.476534923394</v>
      </c>
      <c r="P37" s="4"/>
      <c r="Q37" s="14">
        <f>O37-('PV Production'!$F$8*'Energy Plans Analysis 2023'!M37/100)-('PV Production'!$F$7*'Energy Plans Analysis 2023'!C37/100)</f>
        <v>1478.7165349233942</v>
      </c>
      <c r="R37" s="14">
        <f>O37-('PV Production'!$E$8*'Energy Plans Analysis 2023'!M37/100)-('PV Production'!$E$7*'Energy Plans Analysis 2023'!C37/100)</f>
        <v>1351.4205349233939</v>
      </c>
      <c r="S37" s="14">
        <f>O37-('PV Production'!$D$8*'Energy Plans Analysis 2023'!M37/100)-('PV Production'!$D$7*'Energy Plans Analysis 2023'!C37/100)</f>
        <v>1224.1245349233943</v>
      </c>
      <c r="T37" s="14">
        <f>O37-('PV Production'!$C$8*'Energy Plans Analysis 2023'!M37/100)-('PV Production'!$C$7*'Energy Plans Analysis 2023'!C37/100)</f>
        <v>1096.8285349233943</v>
      </c>
      <c r="U37" s="14">
        <f>O37-('PV Production'!$B$8*'Energy Plans Analysis 2023'!M37/100)-('PV Production'!$B$7*'Energy Plans Analysis 2023'!C37/100)</f>
        <v>969.532534923394</v>
      </c>
    </row>
    <row r="38" spans="1:21" x14ac:dyDescent="0.3">
      <c r="A38" s="4" t="s">
        <v>31</v>
      </c>
      <c r="B38" s="4" t="s">
        <v>38</v>
      </c>
      <c r="C38" s="4">
        <v>41.01</v>
      </c>
      <c r="D38" s="4">
        <v>25.84</v>
      </c>
      <c r="E38" s="4">
        <v>47.22</v>
      </c>
      <c r="F38" s="4">
        <v>25.84</v>
      </c>
      <c r="G38" s="4">
        <v>360.45</v>
      </c>
      <c r="H38" s="4"/>
      <c r="I38" s="13">
        <f>(Useage!$D$10+Useage!$F$10)*'Energy Plans Analysis 2023'!C38/100</f>
        <v>1275.6416881757723</v>
      </c>
      <c r="J38" s="13">
        <f>Useage!$C$10*'Energy Plans Analysis 2023'!D38/100</f>
        <v>331.90879063708627</v>
      </c>
      <c r="K38" s="13">
        <f>Useage!$E$10*'Energy Plans Analysis 2023'!E38/100</f>
        <v>285.66246103154992</v>
      </c>
      <c r="L38" s="13">
        <f t="shared" si="0"/>
        <v>2253.6629398444084</v>
      </c>
      <c r="M38" s="4">
        <v>15.89</v>
      </c>
      <c r="N38" s="4"/>
      <c r="O38" s="14">
        <f>L38+('EV Charging'!$B$5*F38/100)</f>
        <v>2977.1829398444083</v>
      </c>
      <c r="P38" s="4"/>
      <c r="Q38" s="14">
        <f>O38-('PV Production'!$F$8*'Energy Plans Analysis 2023'!M38/100)-('PV Production'!$F$7*'Energy Plans Analysis 2023'!C38/100)</f>
        <v>1497.7829398444085</v>
      </c>
      <c r="R38" s="14">
        <f>O38-('PV Production'!$E$8*'Energy Plans Analysis 2023'!M38/100)-('PV Production'!$E$7*'Energy Plans Analysis 2023'!C38/100)</f>
        <v>1367.1589398444082</v>
      </c>
      <c r="S38" s="14">
        <f>O38-('PV Production'!$D$8*'Energy Plans Analysis 2023'!M38/100)-('PV Production'!$D$7*'Energy Plans Analysis 2023'!C38/100)</f>
        <v>1236.5349398444087</v>
      </c>
      <c r="T38" s="14">
        <f>O38-('PV Production'!$C$8*'Energy Plans Analysis 2023'!M38/100)-('PV Production'!$C$7*'Energy Plans Analysis 2023'!C38/100)</f>
        <v>1105.9109398444084</v>
      </c>
      <c r="U38" s="14">
        <f>O38-('PV Production'!$B$8*'Energy Plans Analysis 2023'!M38/100)-('PV Production'!$B$7*'Energy Plans Analysis 2023'!C38/100)</f>
        <v>975.28693984440838</v>
      </c>
    </row>
    <row r="39" spans="1:21" x14ac:dyDescent="0.3">
      <c r="A39" s="4" t="s">
        <v>39</v>
      </c>
      <c r="B39" s="4" t="s">
        <v>9</v>
      </c>
      <c r="C39" s="4">
        <v>42.5</v>
      </c>
      <c r="D39" s="4">
        <v>42.5</v>
      </c>
      <c r="E39" s="4">
        <v>42.5</v>
      </c>
      <c r="F39" s="4">
        <v>42.5</v>
      </c>
      <c r="G39" s="4">
        <v>365.62</v>
      </c>
      <c r="H39" s="4"/>
      <c r="I39" s="13">
        <f>(Useage!$D$10+Useage!$F$10)*'Energy Plans Analysis 2023'!C39/100</f>
        <v>1321.9890696774037</v>
      </c>
      <c r="J39" s="13">
        <f>Useage!$C$10*'Energy Plans Analysis 2023'!D39/100</f>
        <v>545.90261617941815</v>
      </c>
      <c r="K39" s="13">
        <f>Useage!$E$10*'Energy Plans Analysis 2023'!E39/100</f>
        <v>257.10831414317812</v>
      </c>
      <c r="L39" s="13">
        <f t="shared" si="0"/>
        <v>2490.62</v>
      </c>
      <c r="M39" s="4">
        <v>14</v>
      </c>
      <c r="N39" s="4"/>
      <c r="O39" s="14">
        <f>L39+('EV Charging'!$B$5*F39/100)</f>
        <v>3680.62</v>
      </c>
      <c r="P39" s="4"/>
      <c r="Q39" s="14">
        <f>O39-('PV Production'!$F$8*'Energy Plans Analysis 2023'!M39/100)-('PV Production'!$F$7*'Energy Plans Analysis 2023'!C39/100)</f>
        <v>2211.62</v>
      </c>
      <c r="R39" s="14">
        <f>O39-('PV Production'!$E$8*'Energy Plans Analysis 2023'!M39/100)-('PV Production'!$E$7*'Energy Plans Analysis 2023'!C39/100)</f>
        <v>2063.42</v>
      </c>
      <c r="S39" s="14">
        <f>O39-('PV Production'!$D$8*'Energy Plans Analysis 2023'!M39/100)-('PV Production'!$D$7*'Energy Plans Analysis 2023'!C39/100)</f>
        <v>1915.22</v>
      </c>
      <c r="T39" s="14">
        <f>O39-('PV Production'!$C$8*'Energy Plans Analysis 2023'!M39/100)-('PV Production'!$C$7*'Energy Plans Analysis 2023'!C39/100)</f>
        <v>1767.02</v>
      </c>
      <c r="U39" s="14">
        <f>O39-('PV Production'!$B$8*'Energy Plans Analysis 2023'!M39/100)-('PV Production'!$B$7*'Energy Plans Analysis 2023'!C39/100)</f>
        <v>1618.8199999999997</v>
      </c>
    </row>
    <row r="40" spans="1:21" x14ac:dyDescent="0.3">
      <c r="A40" s="4" t="s">
        <v>39</v>
      </c>
      <c r="B40" s="4" t="s">
        <v>40</v>
      </c>
      <c r="C40" s="4">
        <v>45.2</v>
      </c>
      <c r="D40" s="4">
        <v>27.9</v>
      </c>
      <c r="E40" s="4">
        <v>45.2</v>
      </c>
      <c r="F40" s="4">
        <v>27.9</v>
      </c>
      <c r="G40" s="4">
        <v>365.62</v>
      </c>
      <c r="H40" s="4"/>
      <c r="I40" s="13">
        <f>(Useage!$D$10+Useage!$F$10)*'Energy Plans Analysis 2023'!C40/100</f>
        <v>1405.9742576333801</v>
      </c>
      <c r="J40" s="13">
        <f>Useage!$C$10*'Energy Plans Analysis 2023'!D40/100</f>
        <v>358.36901156248859</v>
      </c>
      <c r="K40" s="13">
        <f>Useage!$E$10*'Energy Plans Analysis 2023'!E40/100</f>
        <v>273.4422541005095</v>
      </c>
      <c r="L40" s="13">
        <f t="shared" si="0"/>
        <v>2403.4055232963783</v>
      </c>
      <c r="M40" s="4">
        <v>14</v>
      </c>
      <c r="N40" s="4"/>
      <c r="O40" s="14">
        <f>L40+('EV Charging'!$B$5*F40/100)</f>
        <v>3184.6055232963781</v>
      </c>
      <c r="P40" s="4"/>
      <c r="Q40" s="14">
        <f>O40-('PV Production'!$F$8*'Energy Plans Analysis 2023'!M40/100)-('PV Production'!$F$7*'Energy Plans Analysis 2023'!C40/100)</f>
        <v>1645.4055232963781</v>
      </c>
      <c r="R40" s="14">
        <f>O40-('PV Production'!$E$8*'Energy Plans Analysis 2023'!M40/100)-('PV Production'!$E$7*'Energy Plans Analysis 2023'!C40/100)</f>
        <v>1483.1655232963783</v>
      </c>
      <c r="S40" s="14">
        <f>O40-('PV Production'!$D$8*'Energy Plans Analysis 2023'!M40/100)-('PV Production'!$D$7*'Energy Plans Analysis 2023'!C40/100)</f>
        <v>1320.9255232963781</v>
      </c>
      <c r="T40" s="14">
        <f>O40-('PV Production'!$C$8*'Energy Plans Analysis 2023'!M40/100)-('PV Production'!$C$7*'Energy Plans Analysis 2023'!C40/100)</f>
        <v>1158.6855232963783</v>
      </c>
      <c r="U40" s="14">
        <f>O40-('PV Production'!$B$8*'Energy Plans Analysis 2023'!M40/100)-('PV Production'!$B$7*'Energy Plans Analysis 2023'!C40/100)</f>
        <v>996.44552329637781</v>
      </c>
    </row>
    <row r="41" spans="1:21" x14ac:dyDescent="0.3">
      <c r="A41" s="4" t="s">
        <v>39</v>
      </c>
      <c r="B41" s="4" t="s">
        <v>11</v>
      </c>
      <c r="C41" s="4">
        <v>44.5</v>
      </c>
      <c r="D41" s="4">
        <v>27.9</v>
      </c>
      <c r="E41" s="4">
        <v>48.8</v>
      </c>
      <c r="F41" s="4">
        <v>27.9</v>
      </c>
      <c r="G41" s="4">
        <v>365.62</v>
      </c>
      <c r="H41" s="4"/>
      <c r="I41" s="13">
        <f>(Useage!$D$10+Useage!$F$10)*'Energy Plans Analysis 2023'!C41/100</f>
        <v>1384.2003200151639</v>
      </c>
      <c r="J41" s="13">
        <f>Useage!$C$10*'Energy Plans Analysis 2023'!D41/100</f>
        <v>358.36901156248859</v>
      </c>
      <c r="K41" s="13">
        <f>Useage!$E$10*'Energy Plans Analysis 2023'!E41/100</f>
        <v>295.22084071028456</v>
      </c>
      <c r="L41" s="13">
        <f t="shared" si="0"/>
        <v>2403.4101722879373</v>
      </c>
      <c r="M41" s="4">
        <v>14</v>
      </c>
      <c r="N41" s="4"/>
      <c r="O41" s="14">
        <f>L41+('EV Charging'!$B$5*F41/100)</f>
        <v>3184.6101722879375</v>
      </c>
      <c r="P41" s="4"/>
      <c r="Q41" s="14">
        <f>O41-('PV Production'!$F$8*'Energy Plans Analysis 2023'!M41/100)-('PV Production'!$F$7*'Energy Plans Analysis 2023'!C41/100)</f>
        <v>1663.6101722879375</v>
      </c>
      <c r="R41" s="14">
        <f>O41-('PV Production'!$E$8*'Energy Plans Analysis 2023'!M41/100)-('PV Production'!$E$7*'Energy Plans Analysis 2023'!C41/100)</f>
        <v>1505.0101722879376</v>
      </c>
      <c r="S41" s="14">
        <f>O41-('PV Production'!$D$8*'Energy Plans Analysis 2023'!M41/100)-('PV Production'!$D$7*'Energy Plans Analysis 2023'!C41/100)</f>
        <v>1346.4101722879377</v>
      </c>
      <c r="T41" s="14">
        <f>O41-('PV Production'!$C$8*'Energy Plans Analysis 2023'!M41/100)-('PV Production'!$C$7*'Energy Plans Analysis 2023'!C41/100)</f>
        <v>1187.8101722879376</v>
      </c>
      <c r="U41" s="14">
        <f>O41-('PV Production'!$B$8*'Energy Plans Analysis 2023'!M41/100)-('PV Production'!$B$7*'Energy Plans Analysis 2023'!C41/100)</f>
        <v>1029.2101722879374</v>
      </c>
    </row>
    <row r="42" spans="1:21" x14ac:dyDescent="0.3">
      <c r="A42" s="4" t="s">
        <v>41</v>
      </c>
      <c r="B42" s="4" t="s">
        <v>42</v>
      </c>
      <c r="C42" s="4">
        <v>40.42</v>
      </c>
      <c r="D42" s="4">
        <v>40.42</v>
      </c>
      <c r="E42" s="4">
        <v>40.42</v>
      </c>
      <c r="F42" s="4">
        <v>40.42</v>
      </c>
      <c r="G42" s="4">
        <v>277.95</v>
      </c>
      <c r="H42" s="4"/>
      <c r="I42" s="13">
        <f>(Useage!$D$10+Useage!$F$10)*'Energy Plans Analysis 2023'!C42/100</f>
        <v>1257.2893693261331</v>
      </c>
      <c r="J42" s="13">
        <f>Useage!$C$10*'Energy Plans Analysis 2023'!D42/100</f>
        <v>519.18549990522547</v>
      </c>
      <c r="K42" s="13">
        <f>Useage!$E$10*'Energy Plans Analysis 2023'!E42/100</f>
        <v>244.52513076864142</v>
      </c>
      <c r="L42" s="13">
        <f t="shared" si="0"/>
        <v>2298.9499999999998</v>
      </c>
      <c r="M42" s="4">
        <v>0</v>
      </c>
      <c r="N42" s="4"/>
      <c r="O42" s="14">
        <f>L42+('EV Charging'!$B$5*F42/100)</f>
        <v>3430.71</v>
      </c>
      <c r="P42" s="4"/>
      <c r="Q42" s="14">
        <f>O42-('PV Production'!$F$8*'Energy Plans Analysis 2023'!M42/100)-('PV Production'!$F$7*'Energy Plans Analysis 2023'!C42/100)</f>
        <v>2379.79</v>
      </c>
      <c r="R42" s="14">
        <f>O42-('PV Production'!$E$8*'Energy Plans Analysis 2023'!M42/100)-('PV Production'!$E$7*'Energy Plans Analysis 2023'!C42/100)</f>
        <v>2169.6059999999998</v>
      </c>
      <c r="S42" s="14">
        <f>O42-('PV Production'!$D$8*'Energy Plans Analysis 2023'!M42/100)-('PV Production'!$D$7*'Energy Plans Analysis 2023'!C42/100)</f>
        <v>1959.4220000000003</v>
      </c>
      <c r="T42" s="14">
        <f>O42-('PV Production'!$C$8*'Energy Plans Analysis 2023'!M42/100)-('PV Production'!$C$7*'Energy Plans Analysis 2023'!C42/100)</f>
        <v>1749.2379999999998</v>
      </c>
      <c r="U42" s="14">
        <f>O42-('PV Production'!$B$8*'Energy Plans Analysis 2023'!M42/100)-('PV Production'!$B$7*'Energy Plans Analysis 2023'!C42/100)</f>
        <v>1539.0540000000001</v>
      </c>
    </row>
    <row r="43" spans="1:21" x14ac:dyDescent="0.3">
      <c r="A43" s="4" t="s">
        <v>41</v>
      </c>
      <c r="B43" s="4" t="s">
        <v>43</v>
      </c>
      <c r="C43" s="4">
        <v>43.53</v>
      </c>
      <c r="D43" s="4">
        <v>25.2</v>
      </c>
      <c r="E43" s="4">
        <v>43.53</v>
      </c>
      <c r="F43" s="4">
        <v>25.2</v>
      </c>
      <c r="G43" s="4">
        <v>277.95</v>
      </c>
      <c r="H43" s="4"/>
      <c r="I43" s="13">
        <f>(Useage!$D$10+Useage!$F$10)*'Energy Plans Analysis 2023'!C43/100</f>
        <v>1354.0278636013502</v>
      </c>
      <c r="J43" s="13">
        <f>Useage!$C$10*'Energy Plans Analysis 2023'!D43/100</f>
        <v>323.68813947579622</v>
      </c>
      <c r="K43" s="13">
        <f>Useage!$E$10*'Energy Plans Analysis 2023'!E43/100</f>
        <v>263.33940975653047</v>
      </c>
      <c r="L43" s="13">
        <f t="shared" si="0"/>
        <v>2219.0054128336769</v>
      </c>
      <c r="M43" s="4">
        <v>0</v>
      </c>
      <c r="N43" s="4"/>
      <c r="O43" s="14">
        <f>L43+('EV Charging'!$B$5*F43/100)</f>
        <v>2924.6054128336768</v>
      </c>
      <c r="P43" s="4"/>
      <c r="Q43" s="14">
        <f>O43-('PV Production'!$F$8*'Energy Plans Analysis 2023'!M43/100)-('PV Production'!$F$7*'Energy Plans Analysis 2023'!C43/100)</f>
        <v>1792.8254128336769</v>
      </c>
      <c r="R43" s="14">
        <f>O43-('PV Production'!$E$8*'Energy Plans Analysis 2023'!M43/100)-('PV Production'!$E$7*'Energy Plans Analysis 2023'!C43/100)</f>
        <v>1566.4694128336769</v>
      </c>
      <c r="S43" s="14">
        <f>O43-('PV Production'!$D$8*'Energy Plans Analysis 2023'!M43/100)-('PV Production'!$D$7*'Energy Plans Analysis 2023'!C43/100)</f>
        <v>1340.1134128336771</v>
      </c>
      <c r="T43" s="14">
        <f>O43-('PV Production'!$C$8*'Energy Plans Analysis 2023'!M43/100)-('PV Production'!$C$7*'Energy Plans Analysis 2023'!C43/100)</f>
        <v>1113.7574128336767</v>
      </c>
      <c r="U43" s="14">
        <f>O43-('PV Production'!$B$8*'Energy Plans Analysis 2023'!M43/100)-('PV Production'!$B$7*'Energy Plans Analysis 2023'!C43/100)</f>
        <v>887.40141283367689</v>
      </c>
    </row>
    <row r="44" spans="1:21" x14ac:dyDescent="0.3">
      <c r="A44" s="4" t="s">
        <v>41</v>
      </c>
      <c r="B44" s="4" t="s">
        <v>44</v>
      </c>
      <c r="C44" s="4">
        <v>45.53</v>
      </c>
      <c r="D44" s="4">
        <v>25.2</v>
      </c>
      <c r="E44" s="4">
        <v>46.6</v>
      </c>
      <c r="F44" s="4">
        <v>25.2</v>
      </c>
      <c r="G44" s="4">
        <v>277.95</v>
      </c>
      <c r="H44" s="4"/>
      <c r="I44" s="13">
        <f>(Useage!$D$10+Useage!$F$10)*'Energy Plans Analysis 2023'!C44/100</f>
        <v>1416.2391139391104</v>
      </c>
      <c r="J44" s="13">
        <f>Useage!$C$10*'Energy Plans Analysis 2023'!D44/100</f>
        <v>323.68813947579622</v>
      </c>
      <c r="K44" s="13">
        <f>Useage!$E$10*'Energy Plans Analysis 2023'!E44/100</f>
        <v>281.91170444875536</v>
      </c>
      <c r="L44" s="13">
        <f t="shared" si="0"/>
        <v>2299.7889578636618</v>
      </c>
      <c r="M44" s="4">
        <v>0</v>
      </c>
      <c r="N44" s="4"/>
      <c r="O44" s="14">
        <f>L44+('EV Charging'!$B$5*F44/100)</f>
        <v>3005.3889578636617</v>
      </c>
      <c r="P44" s="4"/>
      <c r="Q44" s="14">
        <f>O44-('PV Production'!$F$8*'Energy Plans Analysis 2023'!M44/100)-('PV Production'!$F$7*'Energy Plans Analysis 2023'!C44/100)</f>
        <v>1821.6089578636618</v>
      </c>
      <c r="R44" s="14">
        <f>O44-('PV Production'!$E$8*'Energy Plans Analysis 2023'!M44/100)-('PV Production'!$E$7*'Energy Plans Analysis 2023'!C44/100)</f>
        <v>1584.8529578636617</v>
      </c>
      <c r="S44" s="14">
        <f>O44-('PV Production'!$D$8*'Energy Plans Analysis 2023'!M44/100)-('PV Production'!$D$7*'Energy Plans Analysis 2023'!C44/100)</f>
        <v>1348.0969578636618</v>
      </c>
      <c r="T44" s="14">
        <f>O44-('PV Production'!$C$8*'Energy Plans Analysis 2023'!M44/100)-('PV Production'!$C$7*'Energy Plans Analysis 2023'!C44/100)</f>
        <v>1111.3409578636615</v>
      </c>
      <c r="U44" s="14">
        <f>O44-('PV Production'!$B$8*'Energy Plans Analysis 2023'!M44/100)-('PV Production'!$B$7*'Energy Plans Analysis 2023'!C44/100)</f>
        <v>874.58495786366166</v>
      </c>
    </row>
    <row r="45" spans="1:21" x14ac:dyDescent="0.3">
      <c r="A45" s="4" t="s">
        <v>45</v>
      </c>
      <c r="B45" s="4" t="s">
        <v>36</v>
      </c>
      <c r="C45" s="4">
        <v>38.11</v>
      </c>
      <c r="D45" s="4">
        <v>38.11</v>
      </c>
      <c r="E45" s="4">
        <v>38.11</v>
      </c>
      <c r="F45" s="4">
        <v>38.11</v>
      </c>
      <c r="G45" s="4">
        <v>386.11</v>
      </c>
      <c r="H45" s="4"/>
      <c r="I45" s="13">
        <f>(Useage!$D$10+Useage!$F$10)*'Energy Plans Analysis 2023'!C45/100</f>
        <v>1185.4353751860201</v>
      </c>
      <c r="J45" s="13">
        <f>Useage!$C$10*'Energy Plans Analysis 2023'!D45/100</f>
        <v>489.51408711994418</v>
      </c>
      <c r="K45" s="13">
        <f>Useage!$E$10*'Energy Plans Analysis 2023'!E45/100</f>
        <v>230.55053769403574</v>
      </c>
      <c r="L45" s="13">
        <f t="shared" si="0"/>
        <v>2291.61</v>
      </c>
      <c r="M45" s="4" t="s">
        <v>46</v>
      </c>
      <c r="N45" s="4"/>
      <c r="O45" s="14">
        <f>L45+('EV Charging'!$B$5*F45/100)</f>
        <v>3358.69</v>
      </c>
      <c r="P45" s="4"/>
      <c r="Q45" s="14" t="e">
        <f>O45-('PV Production'!$F$8*'Energy Plans Analysis 2023'!M45/100)-('PV Production'!$F$7*'Energy Plans Analysis 2023'!C45/100)</f>
        <v>#VALUE!</v>
      </c>
      <c r="R45" s="14" t="e">
        <f>O45-('PV Production'!$E$8*'Energy Plans Analysis 2023'!M45/100)-('PV Production'!$E$7*'Energy Plans Analysis 2023'!C45/100)</f>
        <v>#VALUE!</v>
      </c>
      <c r="S45" s="14" t="e">
        <f>O45-('PV Production'!$D$8*'Energy Plans Analysis 2023'!M45/100)-('PV Production'!$D$7*'Energy Plans Analysis 2023'!C45/100)</f>
        <v>#VALUE!</v>
      </c>
      <c r="T45" s="14" t="e">
        <f>O45-('PV Production'!$C$8*'Energy Plans Analysis 2023'!M45/100)-('PV Production'!$C$7*'Energy Plans Analysis 2023'!C45/100)</f>
        <v>#VALUE!</v>
      </c>
      <c r="U45" s="14" t="e">
        <f>O45-('PV Production'!$B$8*'Energy Plans Analysis 2023'!M45/100)-('PV Production'!$B$7*'Energy Plans Analysis 2023'!C45/100)</f>
        <v>#VALUE!</v>
      </c>
    </row>
    <row r="46" spans="1:21" x14ac:dyDescent="0.3">
      <c r="A46" s="4" t="s">
        <v>45</v>
      </c>
      <c r="B46" s="4" t="s">
        <v>37</v>
      </c>
      <c r="C46" s="4">
        <v>41.28</v>
      </c>
      <c r="D46" s="4">
        <v>27.14</v>
      </c>
      <c r="E46" s="4">
        <v>41.28</v>
      </c>
      <c r="F46" s="4">
        <v>27.14</v>
      </c>
      <c r="G46" s="4">
        <v>386.11</v>
      </c>
      <c r="H46" s="4"/>
      <c r="I46" s="13">
        <f>(Useage!$D$10+Useage!$F$10)*'Energy Plans Analysis 2023'!C46/100</f>
        <v>1284.04020697137</v>
      </c>
      <c r="J46" s="13">
        <f>Useage!$C$10*'Energy Plans Analysis 2023'!D46/100</f>
        <v>348.60698830845672</v>
      </c>
      <c r="K46" s="13">
        <f>Useage!$E$10*'Energy Plans Analysis 2023'!E46/100</f>
        <v>249.72779312542104</v>
      </c>
      <c r="L46" s="13">
        <f t="shared" si="0"/>
        <v>2268.4849884052478</v>
      </c>
      <c r="M46" s="4" t="s">
        <v>46</v>
      </c>
      <c r="N46" s="4"/>
      <c r="O46" s="14">
        <f>L46+('EV Charging'!$B$5*F46/100)</f>
        <v>3028.4049884052479</v>
      </c>
      <c r="P46" s="4"/>
      <c r="Q46" s="14" t="e">
        <f>O46-('PV Production'!$F$8*'Energy Plans Analysis 2023'!M46/100)-('PV Production'!$F$7*'Energy Plans Analysis 2023'!C46/100)</f>
        <v>#VALUE!</v>
      </c>
      <c r="R46" s="14" t="e">
        <f>O46-('PV Production'!$E$8*'Energy Plans Analysis 2023'!M46/100)-('PV Production'!$E$7*'Energy Plans Analysis 2023'!C46/100)</f>
        <v>#VALUE!</v>
      </c>
      <c r="S46" s="14" t="e">
        <f>O46-('PV Production'!$D$8*'Energy Plans Analysis 2023'!M46/100)-('PV Production'!$D$7*'Energy Plans Analysis 2023'!C46/100)</f>
        <v>#VALUE!</v>
      </c>
      <c r="T46" s="14" t="e">
        <f>O46-('PV Production'!$C$8*'Energy Plans Analysis 2023'!M46/100)-('PV Production'!$C$7*'Energy Plans Analysis 2023'!C46/100)</f>
        <v>#VALUE!</v>
      </c>
      <c r="U46" s="14" t="e">
        <f>O46-('PV Production'!$B$8*'Energy Plans Analysis 2023'!M46/100)-('PV Production'!$B$7*'Energy Plans Analysis 2023'!C46/100)</f>
        <v>#VALUE!</v>
      </c>
    </row>
    <row r="47" spans="1:21" x14ac:dyDescent="0.3">
      <c r="A47" s="4" t="s">
        <v>45</v>
      </c>
      <c r="B47" s="4" t="s">
        <v>11</v>
      </c>
      <c r="C47" s="4">
        <v>40.200000000000003</v>
      </c>
      <c r="D47" s="4">
        <v>25.94</v>
      </c>
      <c r="E47" s="4">
        <v>42.38</v>
      </c>
      <c r="F47" s="4">
        <v>25.94</v>
      </c>
      <c r="G47" s="4">
        <v>360.45</v>
      </c>
      <c r="H47" s="4"/>
      <c r="I47" s="13">
        <f>(Useage!$D$10+Useage!$F$10)*'Energy Plans Analysis 2023'!C47/100</f>
        <v>1250.4461317889795</v>
      </c>
      <c r="J47" s="13">
        <f>Useage!$C$10*'Energy Plans Analysis 2023'!D47/100</f>
        <v>333.19326738103786</v>
      </c>
      <c r="K47" s="13">
        <f>Useage!$E$10*'Energy Plans Analysis 2023'!E47/100</f>
        <v>256.38236125618567</v>
      </c>
      <c r="L47" s="13">
        <f t="shared" si="0"/>
        <v>2200.4717604262028</v>
      </c>
      <c r="M47" s="4" t="s">
        <v>46</v>
      </c>
      <c r="N47" s="4"/>
      <c r="O47" s="14">
        <f>L47+('EV Charging'!$B$5*F47/100)</f>
        <v>2926.7917604262029</v>
      </c>
      <c r="P47" s="4"/>
      <c r="Q47" s="14" t="e">
        <f>O47-('PV Production'!$F$8*'Energy Plans Analysis 2023'!M47/100)-('PV Production'!$F$7*'Energy Plans Analysis 2023'!C47/100)</f>
        <v>#VALUE!</v>
      </c>
      <c r="R47" s="14" t="e">
        <f>O47-('PV Production'!$E$8*'Energy Plans Analysis 2023'!M47/100)-('PV Production'!$E$7*'Energy Plans Analysis 2023'!C47/100)</f>
        <v>#VALUE!</v>
      </c>
      <c r="S47" s="14" t="e">
        <f>O47-('PV Production'!$D$8*'Energy Plans Analysis 2023'!M47/100)-('PV Production'!$D$7*'Energy Plans Analysis 2023'!C47/100)</f>
        <v>#VALUE!</v>
      </c>
      <c r="T47" s="14" t="e">
        <f>O47-('PV Production'!$C$8*'Energy Plans Analysis 2023'!M47/100)-('PV Production'!$C$7*'Energy Plans Analysis 2023'!C47/100)</f>
        <v>#VALUE!</v>
      </c>
      <c r="U47" s="14" t="e">
        <f>O47-('PV Production'!$B$8*'Energy Plans Analysis 2023'!M47/100)-('PV Production'!$B$7*'Energy Plans Analysis 2023'!C47/100)</f>
        <v>#VALUE!</v>
      </c>
    </row>
    <row r="53" spans="1:3" x14ac:dyDescent="0.3">
      <c r="A53" t="s">
        <v>47</v>
      </c>
    </row>
    <row r="54" spans="1:3" x14ac:dyDescent="0.3">
      <c r="A54" t="s">
        <v>48</v>
      </c>
    </row>
    <row r="56" spans="1:3" x14ac:dyDescent="0.3">
      <c r="A56" t="s">
        <v>49</v>
      </c>
    </row>
    <row r="57" spans="1:3" x14ac:dyDescent="0.3">
      <c r="A57" t="s">
        <v>50</v>
      </c>
    </row>
    <row r="58" spans="1:3" x14ac:dyDescent="0.3">
      <c r="A58" t="s">
        <v>51</v>
      </c>
    </row>
    <row r="61" spans="1:3" x14ac:dyDescent="0.3">
      <c r="A61" t="s">
        <v>52</v>
      </c>
      <c r="B61" t="s">
        <v>53</v>
      </c>
      <c r="C61" t="s">
        <v>54</v>
      </c>
    </row>
    <row r="62" spans="1:3" x14ac:dyDescent="0.3">
      <c r="A62" t="s">
        <v>55</v>
      </c>
      <c r="B62" t="s">
        <v>56</v>
      </c>
    </row>
    <row r="63" spans="1:3" x14ac:dyDescent="0.3">
      <c r="A63" t="s">
        <v>57</v>
      </c>
      <c r="B63" t="s">
        <v>58</v>
      </c>
    </row>
  </sheetData>
  <mergeCells count="3">
    <mergeCell ref="A1:B1"/>
    <mergeCell ref="C1:F1"/>
    <mergeCell ref="Q1:U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D32B-3556-4977-B05D-FACE77F3D9F5}">
  <dimension ref="A1:G10"/>
  <sheetViews>
    <sheetView workbookViewId="0">
      <selection activeCell="E13" sqref="E13"/>
    </sheetView>
  </sheetViews>
  <sheetFormatPr defaultRowHeight="14.4" x14ac:dyDescent="0.3"/>
  <cols>
    <col min="1" max="1" width="27" customWidth="1"/>
    <col min="2" max="5" width="10.33203125" bestFit="1" customWidth="1"/>
    <col min="6" max="6" width="13.44140625" bestFit="1" customWidth="1"/>
    <col min="7" max="7" width="36.88671875" customWidth="1"/>
  </cols>
  <sheetData>
    <row r="1" spans="1:7" x14ac:dyDescent="0.3">
      <c r="A1" s="4"/>
      <c r="B1" s="7" t="s">
        <v>123</v>
      </c>
      <c r="C1" s="7" t="s">
        <v>124</v>
      </c>
      <c r="D1" s="7" t="s">
        <v>125</v>
      </c>
      <c r="E1" s="7" t="s">
        <v>84</v>
      </c>
      <c r="F1" s="7" t="s">
        <v>130</v>
      </c>
      <c r="G1" s="7" t="s">
        <v>132</v>
      </c>
    </row>
    <row r="2" spans="1:7" x14ac:dyDescent="0.3">
      <c r="A2" s="4" t="s">
        <v>122</v>
      </c>
      <c r="B2" s="14">
        <f>'Energy Plans Analysis 2023'!L15</f>
        <v>1858.9062625374559</v>
      </c>
      <c r="C2" s="14">
        <f>'EV Charging'!B14</f>
        <v>1312.34375</v>
      </c>
      <c r="D2" s="14">
        <f>C2</f>
        <v>1312.34375</v>
      </c>
      <c r="E2" s="41">
        <f>D2+C2+B2</f>
        <v>4483.5937625374554</v>
      </c>
      <c r="F2" s="4"/>
      <c r="G2" s="4"/>
    </row>
    <row r="3" spans="1:7" x14ac:dyDescent="0.3">
      <c r="A3" s="4" t="s">
        <v>126</v>
      </c>
      <c r="B3" s="58">
        <f>'Energy Plans Analysis 2023'!O15</f>
        <v>2192.1062625374561</v>
      </c>
      <c r="C3" s="58"/>
      <c r="D3" s="14">
        <f>D2</f>
        <v>1312.34375</v>
      </c>
      <c r="E3" s="41">
        <f t="shared" ref="E3:E5" si="0">D3+C3+B3</f>
        <v>3504.4500125374561</v>
      </c>
      <c r="F3" s="14">
        <f>$E$2-E3</f>
        <v>979.14374999999927</v>
      </c>
      <c r="G3" s="24">
        <f>6500/F3</f>
        <v>6.638453240394993</v>
      </c>
    </row>
    <row r="4" spans="1:7" x14ac:dyDescent="0.3">
      <c r="A4" s="4" t="s">
        <v>129</v>
      </c>
      <c r="B4" s="58">
        <f>'Analysis with 2 EV cars'!O17</f>
        <v>2294.8199999999997</v>
      </c>
      <c r="C4" s="58"/>
      <c r="D4" s="58"/>
      <c r="E4" s="41">
        <f>D4+C4+B4</f>
        <v>2294.8199999999997</v>
      </c>
      <c r="F4" s="14">
        <f>$E$2-E4</f>
        <v>2188.7737625374557</v>
      </c>
      <c r="G4" s="24">
        <f t="shared" ref="G4:G5" si="1">6500/F4</f>
        <v>2.9696993409060788</v>
      </c>
    </row>
    <row r="5" spans="1:7" x14ac:dyDescent="0.3">
      <c r="A5" s="4" t="s">
        <v>127</v>
      </c>
      <c r="B5" s="58">
        <f>'Energy Plans Analysis 2023'!R15</f>
        <v>550.98626253745601</v>
      </c>
      <c r="C5" s="58"/>
      <c r="D5" s="14">
        <f>D3</f>
        <v>1312.34375</v>
      </c>
      <c r="E5" s="41">
        <f t="shared" si="0"/>
        <v>1863.330012537456</v>
      </c>
      <c r="F5" s="14">
        <f t="shared" ref="F5:F6" si="2">$E$2-E5</f>
        <v>2620.2637499999992</v>
      </c>
      <c r="G5" s="24">
        <f t="shared" si="1"/>
        <v>2.4806663069700527</v>
      </c>
    </row>
    <row r="6" spans="1:7" x14ac:dyDescent="0.3">
      <c r="A6" s="4" t="s">
        <v>128</v>
      </c>
      <c r="B6" s="58">
        <f>'Analysis with 2 EV cars'!R17</f>
        <v>653.69999999999959</v>
      </c>
      <c r="C6" s="58"/>
      <c r="D6" s="58"/>
      <c r="E6" s="41">
        <f t="shared" ref="E6" si="3">D6+C6+B6</f>
        <v>653.69999999999959</v>
      </c>
      <c r="F6" s="14">
        <f t="shared" si="2"/>
        <v>3829.8937625374556</v>
      </c>
      <c r="G6" s="24">
        <f>6500/F6</f>
        <v>1.6971750139861566</v>
      </c>
    </row>
    <row r="8" spans="1:7" x14ac:dyDescent="0.3">
      <c r="A8" s="2" t="s">
        <v>131</v>
      </c>
    </row>
    <row r="9" spans="1:7" x14ac:dyDescent="0.3">
      <c r="A9" t="s">
        <v>135</v>
      </c>
    </row>
    <row r="10" spans="1:7" x14ac:dyDescent="0.3">
      <c r="B10" s="8"/>
    </row>
  </sheetData>
  <mergeCells count="4">
    <mergeCell ref="B3:C3"/>
    <mergeCell ref="B5:C5"/>
    <mergeCell ref="B4:D4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Useage</vt:lpstr>
      <vt:lpstr>PV Production</vt:lpstr>
      <vt:lpstr>EV Charging</vt:lpstr>
      <vt:lpstr>Energy Plans Analysis 2023</vt:lpstr>
      <vt:lpstr>Analysis with 2 EV cars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35385</dc:creator>
  <cp:lastModifiedBy>Colm Sheehan</cp:lastModifiedBy>
  <dcterms:created xsi:type="dcterms:W3CDTF">2023-10-12T16:13:42Z</dcterms:created>
  <dcterms:modified xsi:type="dcterms:W3CDTF">2023-10-13T16:32:24Z</dcterms:modified>
</cp:coreProperties>
</file>