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0" yWindow="30" windowWidth="13340" windowHeight="4050"/>
  </bookViews>
  <sheets>
    <sheet name="Sheet 1" sheetId="2" r:id="rId1"/>
  </sheets>
  <calcPr calcId="124519"/>
</workbook>
</file>

<file path=xl/calcChain.xml><?xml version="1.0" encoding="utf-8"?>
<calcChain xmlns="http://schemas.openxmlformats.org/spreadsheetml/2006/main">
  <c r="E23" i="2"/>
  <c r="F23" s="1"/>
  <c r="G23" s="1"/>
  <c r="E22"/>
  <c r="F22" s="1"/>
  <c r="G22" s="1"/>
  <c r="E21"/>
  <c r="F21" s="1"/>
  <c r="G21" s="1"/>
  <c r="E20"/>
  <c r="F20" s="1"/>
  <c r="E19"/>
  <c r="F19" s="1"/>
  <c r="G19" s="1"/>
  <c r="E18"/>
  <c r="F18" s="1"/>
  <c r="G18" s="1"/>
  <c r="E17"/>
  <c r="F17" s="1"/>
  <c r="G17" s="1"/>
  <c r="E16"/>
  <c r="F16" s="1"/>
  <c r="E15"/>
  <c r="F15" s="1"/>
  <c r="G15" s="1"/>
  <c r="E14"/>
  <c r="F14" s="1"/>
  <c r="G14" s="1"/>
  <c r="E13"/>
  <c r="F13" s="1"/>
  <c r="G13" s="1"/>
  <c r="E12"/>
  <c r="F12" s="1"/>
  <c r="D24"/>
  <c r="E24" s="1"/>
  <c r="F24" s="1"/>
  <c r="F5"/>
  <c r="G20" l="1"/>
  <c r="G16"/>
  <c r="G12"/>
  <c r="G24" l="1"/>
</calcChain>
</file>

<file path=xl/sharedStrings.xml><?xml version="1.0" encoding="utf-8"?>
<sst xmlns="http://schemas.openxmlformats.org/spreadsheetml/2006/main" count="43" uniqueCount="34">
  <si>
    <t>Jan</t>
  </si>
  <si>
    <t>Feb</t>
  </si>
  <si>
    <t>Mar</t>
  </si>
  <si>
    <t>Apr</t>
  </si>
  <si>
    <t>May</t>
  </si>
  <si>
    <t>June</t>
  </si>
  <si>
    <t>July</t>
  </si>
  <si>
    <t>Aug</t>
  </si>
  <si>
    <t>Sep</t>
  </si>
  <si>
    <t>Oct</t>
  </si>
  <si>
    <t>Nov</t>
  </si>
  <si>
    <t>Dec</t>
  </si>
  <si>
    <t>Grid</t>
  </si>
  <si>
    <t>Output</t>
  </si>
  <si>
    <t>kWh</t>
  </si>
  <si>
    <t>kWh/m2</t>
  </si>
  <si>
    <t>Daily</t>
  </si>
  <si>
    <t>kWp</t>
  </si>
  <si>
    <t>factor</t>
  </si>
  <si>
    <t>Cork</t>
  </si>
  <si>
    <t>Input</t>
  </si>
  <si>
    <t>Spreadsheet Protected but not password protectd</t>
  </si>
  <si>
    <t>Values in yellow may be changed with protection ON</t>
  </si>
  <si>
    <t>Totals</t>
  </si>
  <si>
    <t>Panels</t>
  </si>
  <si>
    <t>Total</t>
  </si>
  <si>
    <t>Roches</t>
  </si>
  <si>
    <t>Point</t>
  </si>
  <si>
    <t>Solar</t>
  </si>
  <si>
    <t>Solar Roches Point 01/01/2024 to 17/7/24</t>
  </si>
  <si>
    <t>Solar Roches Point 01/01/2022 to 17/7/22</t>
  </si>
  <si>
    <t>Solar Roches Point 01/01/2023 to17/7/23</t>
  </si>
  <si>
    <t>Solar Roches Point 01/01/2025 to 17/7/25</t>
  </si>
  <si>
    <t>Irradiation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</si>
</sst>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64" formatCode="0.0"/>
    <numFmt numFmtId="165" formatCode="0.0%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 applyFill="1" applyAlignment="1">
      <alignment horizontal="center"/>
    </xf>
    <xf numFmtId="164" fontId="0" fillId="2" borderId="0" xfId="0" applyNumberFormat="1" applyFill="1" applyAlignment="1" applyProtection="1">
      <alignment horizontal="center"/>
      <protection locked="0"/>
    </xf>
    <xf numFmtId="0" fontId="0" fillId="2" borderId="0" xfId="0" applyFill="1" applyAlignment="1" applyProtection="1">
      <alignment horizontal="center"/>
      <protection locked="0"/>
    </xf>
    <xf numFmtId="1" fontId="0" fillId="0" borderId="0" xfId="1" applyNumberFormat="1" applyFont="1" applyAlignment="1">
      <alignment horizontal="center"/>
    </xf>
    <xf numFmtId="0" fontId="0" fillId="0" borderId="0" xfId="0" applyAlignment="1">
      <alignment horizontal="left"/>
    </xf>
    <xf numFmtId="165" fontId="0" fillId="0" borderId="0" xfId="2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H29"/>
  <sheetViews>
    <sheetView tabSelected="1" workbookViewId="0">
      <selection activeCell="M10" sqref="M10"/>
    </sheetView>
  </sheetViews>
  <sheetFormatPr defaultRowHeight="14.5"/>
  <cols>
    <col min="4" max="4" width="9.6328125" bestFit="1" customWidth="1"/>
    <col min="5" max="6" width="9.08984375" bestFit="1" customWidth="1"/>
    <col min="8" max="8" width="11.81640625" customWidth="1"/>
  </cols>
  <sheetData>
    <row r="2" spans="2:7">
      <c r="D2" t="s">
        <v>21</v>
      </c>
    </row>
    <row r="3" spans="2:7">
      <c r="D3" t="s">
        <v>22</v>
      </c>
    </row>
    <row r="5" spans="2:7">
      <c r="E5" s="1" t="s">
        <v>24</v>
      </c>
      <c r="F5" s="3">
        <f>E7</f>
        <v>4</v>
      </c>
    </row>
    <row r="6" spans="2:7">
      <c r="E6" s="1" t="s">
        <v>25</v>
      </c>
      <c r="F6" s="1" t="s">
        <v>17</v>
      </c>
    </row>
    <row r="7" spans="2:7">
      <c r="D7" s="1" t="s">
        <v>26</v>
      </c>
      <c r="E7" s="4">
        <v>4</v>
      </c>
      <c r="F7" s="5">
        <v>0.8</v>
      </c>
    </row>
    <row r="8" spans="2:7">
      <c r="D8" s="1" t="s">
        <v>27</v>
      </c>
      <c r="E8" s="1" t="s">
        <v>17</v>
      </c>
      <c r="F8" s="1" t="s">
        <v>18</v>
      </c>
    </row>
    <row r="9" spans="2:7">
      <c r="D9" s="1" t="s">
        <v>28</v>
      </c>
      <c r="E9" s="1" t="s">
        <v>12</v>
      </c>
      <c r="F9" s="1" t="s">
        <v>12</v>
      </c>
      <c r="G9" s="1" t="s">
        <v>16</v>
      </c>
    </row>
    <row r="10" spans="2:7">
      <c r="C10" s="1" t="s">
        <v>19</v>
      </c>
      <c r="D10" s="1" t="s">
        <v>33</v>
      </c>
      <c r="E10" s="1" t="s">
        <v>20</v>
      </c>
      <c r="F10" s="1" t="s">
        <v>13</v>
      </c>
      <c r="G10" s="1" t="s">
        <v>13</v>
      </c>
    </row>
    <row r="11" spans="2:7">
      <c r="B11" s="1"/>
      <c r="C11" s="9">
        <v>2024</v>
      </c>
      <c r="D11" s="1" t="s">
        <v>15</v>
      </c>
      <c r="E11" s="1" t="s">
        <v>14</v>
      </c>
      <c r="F11" s="1" t="s">
        <v>14</v>
      </c>
      <c r="G11" s="1" t="s">
        <v>14</v>
      </c>
    </row>
    <row r="12" spans="2:7">
      <c r="B12" s="1"/>
      <c r="C12" s="1" t="s">
        <v>0</v>
      </c>
      <c r="D12" s="2">
        <v>26.28</v>
      </c>
      <c r="E12" s="2">
        <f>D12*E$7</f>
        <v>105.12</v>
      </c>
      <c r="F12" s="2">
        <f>E12*F$7</f>
        <v>84.096000000000004</v>
      </c>
      <c r="G12" s="2">
        <f>F12/31</f>
        <v>2.7127741935483871</v>
      </c>
    </row>
    <row r="13" spans="2:7">
      <c r="B13" s="1"/>
      <c r="C13" s="1" t="s">
        <v>1</v>
      </c>
      <c r="D13" s="2">
        <v>45.88</v>
      </c>
      <c r="E13" s="2">
        <f t="shared" ref="E13:F24" si="0">D13*E$7</f>
        <v>183.52</v>
      </c>
      <c r="F13" s="2">
        <f t="shared" si="0"/>
        <v>146.816</v>
      </c>
      <c r="G13" s="2">
        <f>F13/28</f>
        <v>5.2434285714285718</v>
      </c>
    </row>
    <row r="14" spans="2:7">
      <c r="B14" s="1"/>
      <c r="C14" s="1" t="s">
        <v>2</v>
      </c>
      <c r="D14" s="2">
        <v>77.39</v>
      </c>
      <c r="E14" s="2">
        <f t="shared" si="0"/>
        <v>309.56</v>
      </c>
      <c r="F14" s="2">
        <f t="shared" si="0"/>
        <v>247.64800000000002</v>
      </c>
      <c r="G14" s="2">
        <f>F14/31</f>
        <v>7.9886451612903233</v>
      </c>
    </row>
    <row r="15" spans="2:7">
      <c r="B15" s="1"/>
      <c r="C15" s="1" t="s">
        <v>3</v>
      </c>
      <c r="D15" s="2">
        <v>121.04</v>
      </c>
      <c r="E15" s="2">
        <f t="shared" si="0"/>
        <v>484.16</v>
      </c>
      <c r="F15" s="2">
        <f t="shared" si="0"/>
        <v>387.32800000000003</v>
      </c>
      <c r="G15" s="2">
        <f>F15/30</f>
        <v>12.910933333333334</v>
      </c>
    </row>
    <row r="16" spans="2:7">
      <c r="B16" s="1"/>
      <c r="C16" s="1" t="s">
        <v>4</v>
      </c>
      <c r="D16" s="2">
        <v>157.30000000000001</v>
      </c>
      <c r="E16" s="2">
        <f t="shared" si="0"/>
        <v>629.20000000000005</v>
      </c>
      <c r="F16" s="2">
        <f t="shared" si="0"/>
        <v>503.36000000000007</v>
      </c>
      <c r="G16" s="2">
        <f t="shared" ref="G16:G23" si="1">F16/31</f>
        <v>16.23741935483871</v>
      </c>
    </row>
    <row r="17" spans="2:8">
      <c r="B17" s="1"/>
      <c r="C17" s="1" t="s">
        <v>5</v>
      </c>
      <c r="D17" s="2">
        <v>171.16</v>
      </c>
      <c r="E17" s="2">
        <f t="shared" si="0"/>
        <v>684.64</v>
      </c>
      <c r="F17" s="2">
        <f t="shared" si="0"/>
        <v>547.71199999999999</v>
      </c>
      <c r="G17" s="2">
        <f>F17/30</f>
        <v>18.257066666666667</v>
      </c>
    </row>
    <row r="18" spans="2:8">
      <c r="B18" s="1"/>
      <c r="C18" s="1" t="s">
        <v>6</v>
      </c>
      <c r="D18" s="2">
        <v>144.68</v>
      </c>
      <c r="E18" s="2">
        <f t="shared" si="0"/>
        <v>578.72</v>
      </c>
      <c r="F18" s="2">
        <f t="shared" si="0"/>
        <v>462.97600000000006</v>
      </c>
      <c r="G18" s="2">
        <f t="shared" si="1"/>
        <v>14.934709677419356</v>
      </c>
    </row>
    <row r="19" spans="2:8">
      <c r="B19" s="1"/>
      <c r="C19" s="1" t="s">
        <v>7</v>
      </c>
      <c r="D19" s="2">
        <v>126.36</v>
      </c>
      <c r="E19" s="2">
        <f t="shared" si="0"/>
        <v>505.44</v>
      </c>
      <c r="F19" s="2">
        <f t="shared" si="0"/>
        <v>404.35200000000003</v>
      </c>
      <c r="G19" s="2">
        <f t="shared" si="1"/>
        <v>13.043612903225808</v>
      </c>
    </row>
    <row r="20" spans="2:8">
      <c r="B20" s="1"/>
      <c r="C20" s="1" t="s">
        <v>8</v>
      </c>
      <c r="D20" s="2">
        <v>89.14</v>
      </c>
      <c r="E20" s="2">
        <f t="shared" si="0"/>
        <v>356.56</v>
      </c>
      <c r="F20" s="2">
        <f t="shared" si="0"/>
        <v>285.24799999999999</v>
      </c>
      <c r="G20" s="2">
        <f>F20/30</f>
        <v>9.5082666666666658</v>
      </c>
    </row>
    <row r="21" spans="2:8">
      <c r="B21" s="1"/>
      <c r="C21" s="1" t="s">
        <v>9</v>
      </c>
      <c r="D21" s="2">
        <v>48.34</v>
      </c>
      <c r="E21" s="2">
        <f t="shared" si="0"/>
        <v>193.36</v>
      </c>
      <c r="F21" s="2">
        <f t="shared" si="0"/>
        <v>154.68800000000002</v>
      </c>
      <c r="G21" s="2">
        <f t="shared" si="1"/>
        <v>4.9899354838709682</v>
      </c>
    </row>
    <row r="22" spans="2:8">
      <c r="B22" s="1"/>
      <c r="C22" s="1" t="s">
        <v>10</v>
      </c>
      <c r="D22" s="2">
        <v>21.38</v>
      </c>
      <c r="E22" s="2">
        <f t="shared" si="0"/>
        <v>85.52</v>
      </c>
      <c r="F22" s="2">
        <f t="shared" si="0"/>
        <v>68.415999999999997</v>
      </c>
      <c r="G22" s="2">
        <f>F22/30</f>
        <v>2.2805333333333331</v>
      </c>
    </row>
    <row r="23" spans="2:8">
      <c r="B23" s="1"/>
      <c r="C23" s="1" t="s">
        <v>11</v>
      </c>
      <c r="D23" s="2">
        <v>6.87</v>
      </c>
      <c r="E23" s="2">
        <f t="shared" si="0"/>
        <v>27.48</v>
      </c>
      <c r="F23" s="2">
        <f t="shared" si="0"/>
        <v>21.984000000000002</v>
      </c>
      <c r="G23" s="2">
        <f t="shared" si="1"/>
        <v>0.70916129032258068</v>
      </c>
    </row>
    <row r="24" spans="2:8">
      <c r="B24" s="1"/>
      <c r="C24" s="1" t="s">
        <v>23</v>
      </c>
      <c r="D24" s="6">
        <f>SUM(D12:D23)</f>
        <v>1035.82</v>
      </c>
      <c r="E24" s="6">
        <f t="shared" si="0"/>
        <v>4143.28</v>
      </c>
      <c r="F24" s="6">
        <f t="shared" si="0"/>
        <v>3314.6239999999998</v>
      </c>
      <c r="G24" s="2">
        <f>AVERAGE(G12:G23)</f>
        <v>9.0680405529953934</v>
      </c>
    </row>
    <row r="25" spans="2:8">
      <c r="B25" s="1"/>
      <c r="C25" s="1"/>
      <c r="D25" s="6"/>
      <c r="E25" s="6"/>
      <c r="F25" s="6"/>
      <c r="G25" s="2"/>
    </row>
    <row r="26" spans="2:8">
      <c r="B26" s="7" t="s">
        <v>30</v>
      </c>
      <c r="F26" s="1">
        <v>665</v>
      </c>
      <c r="G26" t="s">
        <v>15</v>
      </c>
    </row>
    <row r="27" spans="2:8">
      <c r="B27" s="7" t="s">
        <v>31</v>
      </c>
      <c r="F27" s="1">
        <v>643</v>
      </c>
      <c r="G27" t="s">
        <v>15</v>
      </c>
    </row>
    <row r="28" spans="2:8">
      <c r="B28" s="7" t="s">
        <v>29</v>
      </c>
      <c r="F28" s="1">
        <v>663</v>
      </c>
      <c r="G28" t="s">
        <v>15</v>
      </c>
    </row>
    <row r="29" spans="2:8">
      <c r="B29" s="7" t="s">
        <v>32</v>
      </c>
      <c r="F29" s="1">
        <v>703</v>
      </c>
      <c r="G29" t="s">
        <v>15</v>
      </c>
      <c r="H29" s="8"/>
    </row>
  </sheetData>
  <sheetProtection sheet="1" objects="1" scenario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allco</dc:creator>
  <cp:lastModifiedBy>allco</cp:lastModifiedBy>
  <dcterms:created xsi:type="dcterms:W3CDTF">2025-07-17T19:59:27Z</dcterms:created>
  <dcterms:modified xsi:type="dcterms:W3CDTF">2025-07-18T07:00:29Z</dcterms:modified>
</cp:coreProperties>
</file>